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0" yWindow="0" windowWidth="16380" windowHeight="8190"/>
  </bookViews>
  <sheets>
    <sheet name="Приложение 1 " sheetId="1" r:id="rId1"/>
    <sheet name="Приложение 2( Таблица 2) " sheetId="3" state="hidden" r:id="rId2"/>
    <sheet name="Приложение 2" sheetId="12" r:id="rId3"/>
    <sheet name="Приложение 3" sheetId="11" r:id="rId4"/>
    <sheet name="Приложение 4" sheetId="8" r:id="rId5"/>
  </sheets>
  <definedNames>
    <definedName name="_xlnm._FilterDatabase" localSheetId="2" hidden="1">'Приложение 2'!$B$10:$F$98</definedName>
    <definedName name="_xlnm._FilterDatabase" localSheetId="3" hidden="1">'Приложение 3'!$B$9:$F$29</definedName>
    <definedName name="Excel_BuiltIn__FilterDatabase" localSheetId="2">'Приложение 2'!$B$10:$F$98</definedName>
    <definedName name="Excel_BuiltIn__FilterDatabase" localSheetId="3">'Приложение 3'!$B$9:$F$29</definedName>
    <definedName name="Excel_BuiltIn__FilterDatabase">#REF!</definedName>
    <definedName name="_xlnm.Print_Area" localSheetId="0">'Приложение 1 '!$A$1:$D$72</definedName>
    <definedName name="_xlnm.Print_Area" localSheetId="2">'Приложение 2'!$A$1:$G$115</definedName>
    <definedName name="_xlnm.Print_Area" localSheetId="1">'Приложение 2( Таблица 2) '!$A$1:$C$12</definedName>
    <definedName name="_xlnm.Print_Area" localSheetId="3">'Приложение 3'!$A$1:$H$32</definedName>
  </definedNames>
  <calcPr calcId="125725" calcMode="manual"/>
</workbook>
</file>

<file path=xl/calcChain.xml><?xml version="1.0" encoding="utf-8"?>
<calcChain xmlns="http://schemas.openxmlformats.org/spreadsheetml/2006/main">
  <c r="H10" i="12"/>
  <c r="H93"/>
  <c r="H69"/>
  <c r="H12"/>
  <c r="H55"/>
  <c r="H105"/>
  <c r="H110"/>
  <c r="H111"/>
  <c r="H112"/>
  <c r="H114"/>
  <c r="H94"/>
  <c r="H80"/>
  <c r="H70"/>
  <c r="H75"/>
  <c r="H71"/>
  <c r="H72"/>
  <c r="H60"/>
  <c r="H61"/>
  <c r="H62"/>
  <c r="H56"/>
  <c r="H57"/>
  <c r="H58"/>
  <c r="H53"/>
  <c r="H35"/>
  <c r="H39"/>
  <c r="H24"/>
  <c r="H25"/>
  <c r="H26"/>
  <c r="H21"/>
  <c r="H16"/>
  <c r="H15" s="1"/>
  <c r="H14" s="1"/>
  <c r="H13" s="1"/>
  <c r="G114"/>
  <c r="G112"/>
  <c r="G111"/>
  <c r="G110" s="1"/>
  <c r="G107"/>
  <c r="G106" s="1"/>
  <c r="G105" s="1"/>
  <c r="G103"/>
  <c r="G101"/>
  <c r="G99"/>
  <c r="G95"/>
  <c r="G94" s="1"/>
  <c r="G93" s="1"/>
  <c r="G89"/>
  <c r="G88"/>
  <c r="G85" s="1"/>
  <c r="G80" s="1"/>
  <c r="G83"/>
  <c r="G82" s="1"/>
  <c r="G81" s="1"/>
  <c r="G78"/>
  <c r="G76"/>
  <c r="G75"/>
  <c r="G74"/>
  <c r="G73"/>
  <c r="G72" s="1"/>
  <c r="G67"/>
  <c r="G66"/>
  <c r="G65" s="1"/>
  <c r="G64" s="1"/>
  <c r="G62"/>
  <c r="G61"/>
  <c r="G60"/>
  <c r="G58"/>
  <c r="G57" s="1"/>
  <c r="G53"/>
  <c r="G52" s="1"/>
  <c r="G51" s="1"/>
  <c r="G50" s="1"/>
  <c r="G48"/>
  <c r="G46"/>
  <c r="G44"/>
  <c r="G42"/>
  <c r="G40"/>
  <c r="G39" s="1"/>
  <c r="G37"/>
  <c r="G36" s="1"/>
  <c r="G33"/>
  <c r="G32" s="1"/>
  <c r="G31"/>
  <c r="G30"/>
  <c r="G26"/>
  <c r="G25"/>
  <c r="G24" s="1"/>
  <c r="G21"/>
  <c r="G20" s="1"/>
  <c r="G16"/>
  <c r="G15" s="1"/>
  <c r="G14" s="1"/>
  <c r="D12" i="8"/>
  <c r="H9" i="11"/>
  <c r="H10"/>
  <c r="H30"/>
  <c r="G30"/>
  <c r="G10"/>
  <c r="G9"/>
  <c r="H26"/>
  <c r="G26"/>
  <c r="H23"/>
  <c r="G23"/>
  <c r="H12"/>
  <c r="G12"/>
  <c r="C45" i="1"/>
  <c r="D44"/>
  <c r="C44"/>
  <c r="D61"/>
  <c r="C61"/>
  <c r="C51"/>
  <c r="C50" s="1"/>
  <c r="D39"/>
  <c r="D38" s="1"/>
  <c r="C39"/>
  <c r="C38" s="1"/>
  <c r="D36"/>
  <c r="C36"/>
  <c r="D35"/>
  <c r="C35"/>
  <c r="G71" i="12" l="1"/>
  <c r="G56"/>
  <c r="G55" s="1"/>
  <c r="G18"/>
  <c r="G19"/>
  <c r="G35"/>
  <c r="G13" s="1"/>
  <c r="G10" s="1"/>
  <c r="G12" s="1"/>
  <c r="G70"/>
  <c r="G69" s="1"/>
  <c r="H21" i="11"/>
  <c r="H20" s="1"/>
  <c r="G21"/>
  <c r="G20" s="1"/>
  <c r="G18" s="1"/>
  <c r="H18"/>
  <c r="C12" i="8"/>
  <c r="D11"/>
  <c r="D47" i="1" l="1"/>
  <c r="D23"/>
  <c r="D28"/>
  <c r="D70"/>
  <c r="D60"/>
  <c r="D59" s="1"/>
  <c r="D57"/>
  <c r="D56" s="1"/>
  <c r="D54"/>
  <c r="D46"/>
  <c r="D32"/>
  <c r="D31" s="1"/>
  <c r="D22"/>
  <c r="D19"/>
  <c r="D15"/>
  <c r="D14" s="1"/>
  <c r="D10"/>
  <c r="D9" s="1"/>
  <c r="C60"/>
  <c r="C59" s="1"/>
  <c r="C57"/>
  <c r="C56" s="1"/>
  <c r="C47"/>
  <c r="C46" s="1"/>
  <c r="C9"/>
  <c r="C23"/>
  <c r="C28"/>
  <c r="C19"/>
  <c r="C32"/>
  <c r="C31" s="1"/>
  <c r="C15"/>
  <c r="C14" s="1"/>
  <c r="C54"/>
  <c r="C49"/>
  <c r="C70"/>
  <c r="C63"/>
  <c r="C11" i="8"/>
  <c r="C22" i="1" l="1"/>
  <c r="C18" s="1"/>
  <c r="D49"/>
  <c r="C8"/>
  <c r="D18"/>
  <c r="D8" s="1"/>
  <c r="C53"/>
  <c r="D53"/>
  <c r="D45" l="1"/>
  <c r="D72" s="1"/>
  <c r="C72"/>
</calcChain>
</file>

<file path=xl/comments1.xml><?xml version="1.0" encoding="utf-8"?>
<comments xmlns="http://schemas.openxmlformats.org/spreadsheetml/2006/main">
  <authors>
    <author>Admin</author>
  </authors>
  <commentLis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<sst xmlns="http://schemas.openxmlformats.org/spreadsheetml/2006/main" count="720" uniqueCount="314">
  <si>
    <t>(Тыс. руб.)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</si>
  <si>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</si>
  <si>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</si>
  <si>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</si>
  <si>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</si>
  <si>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</si>
  <si>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</si>
  <si>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</si>
  <si>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</si>
  <si>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</si>
  <si>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</si>
  <si>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</si>
  <si>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</si>
  <si>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</si>
  <si>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</si>
  <si>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</si>
  <si>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</si>
  <si>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</si>
  <si>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</si>
  <si>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</si>
  <si>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</si>
  <si>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</si>
  <si>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</si>
  <si>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</si>
  <si>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</si>
  <si>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</si>
  <si>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</si>
  <si>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</si>
  <si>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</si>
  <si>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>Дотации на выравнивания бюджетной обеспеченности</t>
  </si>
  <si>
    <t>000 2 02 03000 00 0000 151</t>
  </si>
  <si>
    <t>000 2 02 03015 00 0000 151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</si>
  <si>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</si>
  <si>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</si>
  <si>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</si>
  <si>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</si>
  <si>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</si>
  <si>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</si>
  <si>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</si>
  <si>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</si>
  <si>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</si>
  <si>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</si>
  <si>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</si>
  <si>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</si>
  <si>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</si>
  <si>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Таблица 2</t>
    </r>
  </si>
  <si>
    <t xml:space="preserve">Перечень главных администраторов
доходов местного бюджета - органов государственной власти Российской Федерации, Архангельской области и Ненецкого автономного округа, и органов местного самоуправления муниципального района «Заполярный район».
</t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</si>
  <si>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</si>
  <si>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</si>
  <si>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</si>
  <si>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</si>
  <si>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</si>
  <si>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</si>
  <si>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</si>
  <si>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</si>
  <si>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</si>
  <si>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</si>
  <si>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</si>
  <si>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</si>
  <si>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</si>
  <si>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</si>
  <si>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</si>
  <si>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</si>
  <si>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</si>
  <si>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</si>
  <si>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</si>
  <si>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</si>
  <si>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</si>
  <si>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</si>
  <si>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</si>
  <si>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</si>
  <si>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</si>
  <si>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</si>
  <si>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</si>
  <si>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</si>
  <si>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</si>
  <si>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</si>
  <si>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</si>
  <si>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</si>
  <si>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</si>
  <si>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</si>
  <si>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</si>
  <si>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</si>
  <si>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</si>
  <si>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</si>
  <si>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</si>
  <si>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</si>
  <si>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</si>
  <si>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</si>
  <si>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</si>
  <si>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</si>
  <si>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</si>
  <si>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</si>
  <si>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</si>
  <si>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</si>
  <si>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98.0.0000</t>
  </si>
  <si>
    <t>Выполнение переданных государственных полномочий</t>
  </si>
  <si>
    <t>95.0.0000</t>
  </si>
  <si>
    <t>95.0.5118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</si>
  <si>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</si>
  <si>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</si>
  <si>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</si>
  <si>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Иные межбюджетные трансферты на поддержку мер по обеспечению сбалансированности  бюджетов поселений муниципального района "Заполярный район" 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</si>
  <si>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</si>
  <si>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</si>
  <si>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</si>
  <si>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</si>
  <si>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610 2 18 00000 00 0000 000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</si>
  <si>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</si>
  <si>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</si>
  <si>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</si>
  <si>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610 2 18 05010 10 0000 151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</si>
  <si>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</si>
  <si>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!!!!!1</t>
  </si>
  <si>
    <t>убрать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</si>
  <si>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</si>
  <si>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 xml:space="preserve">Приложение № 2
(Приложение № 2 к решению Совета депутатов
МО «Приморско – Куйский сельсовет» НАО
 №80 от 27.12.2014 года)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</si>
  <si>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</si>
  <si>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</si>
  <si>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 на выполнение мероприятий, предусмотренных муниципальной программой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</si>
  <si>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Дотации бюджетам сельских поселений на выравнивание бюджетной обеспеченности (из окружного бюджета).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</si>
  <si>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</si>
  <si>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</si>
  <si>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</si>
  <si>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</si>
  <si>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</si>
  <si>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</si>
  <si>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</si>
  <si>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</si>
  <si>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</si>
  <si>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</si>
  <si>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</si>
  <si>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</si>
  <si>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</si>
  <si>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</si>
  <si>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(тыс. руб.)</t>
  </si>
  <si>
    <t>Код бюджетной классификации источников внутреннего  финансирования дефицитов бюджетов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</si>
  <si>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</si>
  <si>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</si>
  <si>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</si>
  <si>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</si>
  <si>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</si>
  <si>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</si>
  <si>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</si>
  <si>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внутренего финансирования дефицитов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</si>
  <si>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</si>
  <si>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</si>
  <si>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33.0.8922</t>
  </si>
  <si>
    <t>000 2 02 02999 10 0000 151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</si>
  <si>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</si>
  <si>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>Изменение остатков средств на счетах по учету средств бюджетов</t>
  </si>
  <si>
    <t>Дорожное хозяйство (дорожные фонды)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</si>
  <si>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2012-2017 годы"</t>
  </si>
  <si>
    <t>34.0.0000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</si>
  <si>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 униципального района "Заполярный район" на 2014-2020 годы"</t>
  </si>
  <si>
    <t>34.0.8924</t>
  </si>
  <si>
    <t>Предоставление грантов городскому округу, городскому и сельскому поселениям на благоустройство территорий</t>
  </si>
  <si>
    <t xml:space="preserve">000 1 06 06030 00 0000 110
</t>
  </si>
  <si>
    <t xml:space="preserve">Прочие субсидии бюджетам сельских поселений </t>
  </si>
  <si>
    <t>Иные межбюджетные трансферты в рамках МП "Развитие транспортной инфраструктуры муниципального образования " Муниципальный район "Заполярный район" на 2012-2017 годы" за счет средств районного бюджета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</si>
  <si>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</si>
  <si>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</si>
  <si>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</si>
  <si>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</si>
  <si>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</si>
  <si>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330 1 08 04020 01 0000 110</t>
  </si>
  <si>
    <t>330 2 02 02999 10 0000 151</t>
  </si>
  <si>
    <t>330 2 02 03015 10 0000 151</t>
  </si>
  <si>
    <t>330 2 02 04999 10 0000 151</t>
  </si>
  <si>
    <t>330 219 05000 10 0000 151</t>
  </si>
  <si>
    <t>330 2 02 03024 10 0000 151</t>
  </si>
  <si>
    <t>330 2 02 01001 10 0000 151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</si>
  <si>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</si>
  <si>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</si>
  <si>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</si>
  <si>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</si>
  <si>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</si>
  <si>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</si>
  <si>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</si>
  <si>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</si>
  <si>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</si>
  <si>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Капитальный ремонт муниципального жилищного фонда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</si>
  <si>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</si>
  <si>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Администрация муниципального образования "Андегский сельсовет" Ненецкого автономного округа</t>
  </si>
  <si>
    <t>182 1 01 02010 01 1000 110</t>
  </si>
  <si>
    <t>182 1 05 03010 01 1000 110</t>
  </si>
  <si>
    <t>-</t>
  </si>
  <si>
    <t>182 1 06 06033 10 1000 110</t>
  </si>
  <si>
    <t>182 1 06 06033 10 2100 110</t>
  </si>
  <si>
    <t>182 1 06 06033 10 3000 110</t>
  </si>
  <si>
    <t>182 1 06 01030 10 1000 110</t>
  </si>
  <si>
    <t>182 1 06 06043 10 1000 110</t>
  </si>
  <si>
    <t>330 1 08 04020 01 1000 110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</si>
  <si>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</si>
  <si>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</si>
  <si>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</si>
  <si>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</si>
  <si>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</si>
  <si>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</si>
  <si>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(штрафы)</t>
  </si>
  <si>
    <t>00</t>
  </si>
  <si>
    <t>Утверждённые бюджетные 
назначения на 2016 год</t>
  </si>
  <si>
    <t>Исполнено за 2016 год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</si>
  <si>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</si>
  <si>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ст.227,227.1 и 228 НК РФ (пени по соответствующему платежу)</t>
  </si>
  <si>
    <t>000 1 11 00000 00 0000 000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</si>
  <si>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</si>
  <si>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</si>
  <si>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</si>
  <si>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330 1 11 09045 10 0000 120</t>
  </si>
  <si>
    <t>000 1 13 00000 00 0000 000</t>
  </si>
  <si>
    <t>000 1 13 02000 00 0000 130</t>
  </si>
  <si>
    <t>330 1 13 02995 10 0000 130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</si>
  <si>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</si>
  <si>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</si>
  <si>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000 1 17 00000 00 0000 000</t>
  </si>
  <si>
    <t>000 1 17 01000 00 0000 180</t>
  </si>
  <si>
    <t>330 1 17 01050 10 0000 180</t>
  </si>
  <si>
    <t>ПРОЧИЕ НЕНАЛОГОВЫЕ ДОХОДЫ</t>
  </si>
  <si>
    <t>Невыясненные поступления</t>
  </si>
  <si>
    <t>Прочие доходы от компенсации затрат  бюджетов сельских поселений</t>
  </si>
  <si>
    <t>Невыясненные поступления, зачисляемые в бюджеты сельских поселений</t>
  </si>
  <si>
    <t>Иные межбюджетные трансферты в рамках МП "Строительство (приобретение)  и проведение мероприятий по капитальному и текущему ремонту жилых помещений на территории муниципального района "Заполярный район" на 2014-2016 годы"</t>
  </si>
  <si>
    <t>Иные межбюджетные трансферты в рамках МП "Социальное развитие поселений на территории муниципального образования "Муниципальный район "Заполярный район" на 2014-2016 годы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</si>
  <si>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</si>
  <si>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>Обеспечение пожарной безопасности</t>
  </si>
  <si>
    <t>Коммунальное хозяйство</t>
  </si>
  <si>
    <t>Социальное обеспечение населения</t>
  </si>
  <si>
    <t>Утверждённые бюджетные 
назначения на  2016 год</t>
  </si>
  <si>
    <t>Источники финансирования дефицита бюджета по кодам классификации источников финансирования дефицитов бюджетов за 2016 год</t>
  </si>
  <si>
    <t>Уточненный план на 2016 год</t>
  </si>
  <si>
    <t>91.0.00.00000</t>
  </si>
  <si>
    <t>91.0.00.91010</t>
  </si>
  <si>
    <t>Представительный орган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</si>
  <si>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</si>
  <si>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</si>
  <si>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</si>
  <si>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</si>
  <si>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</si>
  <si>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</si>
  <si>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</si>
  <si>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93.0.00.00000</t>
  </si>
  <si>
    <t>93.0.00.91010</t>
  </si>
  <si>
    <t>98.0.00.00000</t>
  </si>
  <si>
    <t>98.0.00.99000</t>
  </si>
  <si>
    <t>98.0.00.99110</t>
  </si>
  <si>
    <t>95.0.00.00000</t>
  </si>
  <si>
    <t>95.0.0079210</t>
  </si>
  <si>
    <t>95.0.00.79210</t>
  </si>
  <si>
    <t>Уплата членских взносов в ассоциацию "Совет муниципальных образований Ненецкого автономного округа"</t>
  </si>
  <si>
    <t>98.0.00.91040</t>
  </si>
  <si>
    <t>Оценка недвижимости, признание прав и регулирование отношений по государственной и муниципальной собственности</t>
  </si>
  <si>
    <t>98.0.00.91090</t>
  </si>
  <si>
    <t>Эксплутационные и другие расходы по содержанию и обслуживанию объектов муниципальной казны</t>
  </si>
  <si>
    <t>98.0.00.91100</t>
  </si>
  <si>
    <t>Проведение праздничных мероприятий</t>
  </si>
  <si>
    <t>98.0.00.91130</t>
  </si>
  <si>
    <t>98.0.00.99130</t>
  </si>
  <si>
    <t>95.0.00.51180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</si>
  <si>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</si>
  <si>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33.0.00.00000</t>
  </si>
  <si>
    <t>33.0.00.89220</t>
  </si>
  <si>
    <t>98.0.00.92010</t>
  </si>
  <si>
    <t>Муниципальная программа "Строительство (приобретение) и проведение мероприятий по капитальному и текущему ремонту жилых помещений на территории муниципального района "Заполярный район" на 2014-2016 годы"</t>
  </si>
  <si>
    <t>36.0.00.00000</t>
  </si>
  <si>
    <t>Мероприятия в рамках муниципальных программ за счет средств районного бюджета</t>
  </si>
  <si>
    <t>36.1.00.00000</t>
  </si>
  <si>
    <t>Иные межбюджетные трансферты на выполнение мероприятий, предусмотренных муниципальной программой "Строительство(приобретение) и проведение мероприятий по капитальному и текущему ремонту жилых помещений на территории муниципального района "Заполярный район" на 2014-2016 годы"</t>
  </si>
  <si>
    <t>36.1.00.89260</t>
  </si>
  <si>
    <t>Текущий ремонт муниципального жилищного фонда</t>
  </si>
  <si>
    <t>98.0.00.96110</t>
  </si>
  <si>
    <t>98.0.00.96120</t>
  </si>
  <si>
    <t>32.0.00.00000</t>
  </si>
  <si>
    <t>32.1.00.00000</t>
  </si>
  <si>
    <t>Иные межбюджетные трансферты в рамках муниципальной программы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</si>
  <si>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>32.1.00.89300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</si>
  <si>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2014-2016 годы"</t>
  </si>
  <si>
    <t>35.0.00.00000</t>
  </si>
  <si>
    <t>35.7.0000</t>
  </si>
  <si>
    <t>Иные межбюджетные трансферты в рамках МП "Социальное развитие поселений на территории муниципального образования "Муниципальный район "Заполярный район" на 2014-2015 годы" за счет средств районного бюджета</t>
  </si>
  <si>
    <t>35.7.8928</t>
  </si>
  <si>
    <t>35.1.00.00000</t>
  </si>
  <si>
    <t>Иные межбюджетные трансферты в рамках муниципальной программы "Социальное развитие поселений на территории муниципального образования "Муниципальный район "Заполярный район" на 2014-2016 годы"</t>
  </si>
  <si>
    <t>35.1.00.89280</t>
  </si>
  <si>
    <t>Капитальные вложения в объекты государственной (муниципальной) собственности</t>
  </si>
  <si>
    <t>400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</si>
  <si>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</si>
  <si>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35.7.7962</t>
  </si>
  <si>
    <t>98.0.00.96310</t>
  </si>
  <si>
    <t>12.Ц.7982</t>
  </si>
  <si>
    <t>Прочие мероприятия по благоустройству</t>
  </si>
  <si>
    <t>98.0.00.96320</t>
  </si>
  <si>
    <t>Сбор и вывоз мусора</t>
  </si>
  <si>
    <t>98.0.00.96350</t>
  </si>
  <si>
    <t>Обустройство мест массового отдыха</t>
  </si>
  <si>
    <t>98.0.00.96360</t>
  </si>
  <si>
    <t>Долаты к пенсии лицам, замещавшим выборные должности Ненецкого автономного округа, в соответствии с законом Неннецкого автономного округа от 01.07.2008 № 35-ОЗ "О о гарантиях лицам, замещающим выборные должности местного самоуправления в Ненецком автономном округе"</t>
  </si>
  <si>
    <t>98.0.00.94020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</si>
  <si>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захоронений участников Великой Отечественной войны, ветеранов боевых действий, участников локальных войн и вооруженных конфликтов</t>
  </si>
  <si>
    <t>98.0.00.79530</t>
  </si>
  <si>
    <t>Софинансирование расходных обязательств по содержанию на территории Ненецкого автономного округа мест захоронений участников Великой Отечественной войны, ветеранов боевых действий, участников локальных войн и вооруженных конфликтов</t>
  </si>
  <si>
    <t>98.0.00.96340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</si>
  <si>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</si>
  <si>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</si>
  <si>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 конфликтов</t>
  </si>
  <si>
    <t xml:space="preserve">Субвенции бюджетам бюджетной системы Российской Федерации     </t>
  </si>
  <si>
    <t xml:space="preserve">Увеличение прочих остатков денежных средств  бюджетов сельских поселений </t>
  </si>
  <si>
    <t>Уменьшение прочих остатков денежных средств  бюджетов сельских поселений</t>
  </si>
  <si>
    <t>Доходы местного бюджета по кодам классификации доходов бюджета за 2016 год</t>
  </si>
  <si>
    <t>Субвенции бюджетам сельских поселений на выполнение передаваемых полномочий субъектов Российской Федерации, в том числе:</t>
  </si>
  <si>
    <t xml:space="preserve">Расходы местного бюджета по ведомственной структуре расходов местного бюджета за 2016 год
</t>
  </si>
  <si>
    <t>Расходы местного бюджета по разделам и подразделам классификации расходов бюджетов за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</si>
  <si>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</si>
  <si>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1
( к  Решению  Совета депутатов
МО «Андегский сельсовет» НАО № от 00.00.2017г.)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</si>
</sst>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_ ;\-#,##0.0\ "/>
  </numFmts>
  <fonts count="43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0" fontId="18" fillId="4" borderId="0" applyNumberFormat="0" applyBorder="0" applyAlignment="0" applyProtection="0"/>
    <xf numFmtId="0" fontId="40" fillId="0" borderId="0"/>
  </cellStyleXfs>
  <cellXfs count="271">
    <xf numFmtId="0" fontId="0" fillId="0" borderId="0" xfId="0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6" fillId="0" borderId="0" xfId="0" applyFont="1"/>
    <xf numFmtId="0" fontId="19" fillId="0" borderId="0" xfId="0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30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24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32" fillId="24" borderId="12" xfId="0" applyNumberFormat="1" applyFont="1" applyFill="1" applyBorder="1" applyAlignment="1">
      <alignment horizontal="center" vertical="center" wrapText="1"/>
    </xf>
    <xf numFmtId="49" fontId="32" fillId="24" borderId="12" xfId="0" applyNumberFormat="1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49" fontId="32" fillId="25" borderId="10" xfId="0" applyNumberFormat="1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 wrapText="1"/>
    </xf>
    <xf numFmtId="0" fontId="39" fillId="0" borderId="0" xfId="36" applyFont="1" applyAlignment="1">
      <alignment horizontal="center"/>
    </xf>
    <xf numFmtId="0" fontId="40" fillId="0" borderId="0" xfId="36"/>
    <xf numFmtId="0" fontId="39" fillId="0" borderId="0" xfId="36" applyFont="1" applyAlignment="1">
      <alignment horizontal="right"/>
    </xf>
    <xf numFmtId="49" fontId="30" fillId="25" borderId="10" xfId="0" applyNumberFormat="1" applyFont="1" applyFill="1" applyBorder="1" applyAlignment="1">
      <alignment horizontal="center" vertical="center"/>
    </xf>
    <xf numFmtId="0" fontId="40" fillId="0" borderId="0" xfId="36" applyAlignment="1">
      <alignment horizontal="right"/>
    </xf>
    <xf numFmtId="49" fontId="19" fillId="28" borderId="10" xfId="0" applyNumberFormat="1" applyFont="1" applyFill="1" applyBorder="1" applyAlignment="1">
      <alignment horizontal="center" vertical="center" shrinkToFit="1"/>
    </xf>
    <xf numFmtId="0" fontId="0" fillId="29" borderId="0" xfId="0" applyFill="1"/>
    <xf numFmtId="0" fontId="24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4" fillId="27" borderId="10" xfId="0" applyNumberFormat="1" applyFont="1" applyFill="1" applyBorder="1" applyAlignment="1" applyProtection="1">
      <alignment horizontal="center" vertical="center" shrinkToFit="1"/>
      <protection locked="0"/>
    </xf>
    <xf numFmtId="0" fontId="33" fillId="27" borderId="0" xfId="0" applyFont="1" applyFill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4" fillId="2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shrinkToFit="1"/>
    </xf>
    <xf numFmtId="49" fontId="27" fillId="0" borderId="13" xfId="0" applyNumberFormat="1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 shrinkToFit="1"/>
    </xf>
    <xf numFmtId="0" fontId="30" fillId="0" borderId="15" xfId="36" applyFont="1" applyBorder="1" applyAlignment="1">
      <alignment horizontal="center" vertical="center"/>
    </xf>
    <xf numFmtId="0" fontId="30" fillId="0" borderId="16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/>
    </xf>
    <xf numFmtId="0" fontId="30" fillId="0" borderId="18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 wrapText="1"/>
    </xf>
    <xf numFmtId="0" fontId="30" fillId="0" borderId="17" xfId="36" applyFont="1" applyBorder="1" applyAlignment="1">
      <alignment horizontal="left" vertical="center" wrapText="1"/>
    </xf>
    <xf numFmtId="0" fontId="20" fillId="0" borderId="17" xfId="36" applyFont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30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19" fillId="0" borderId="14" xfId="0" applyNumberFormat="1" applyFont="1" applyFill="1" applyBorder="1" applyAlignment="1">
      <alignment horizontal="center" vertical="center" shrinkToFit="1"/>
    </xf>
    <xf numFmtId="0" fontId="30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30" fillId="25" borderId="19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5" borderId="21" xfId="0" applyFont="1" applyFill="1" applyBorder="1" applyAlignment="1">
      <alignment horizontal="left" vertical="center" wrapText="1"/>
    </xf>
    <xf numFmtId="0" fontId="30" fillId="25" borderId="2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4" fillId="27" borderId="25" xfId="0" applyNumberFormat="1" applyFont="1" applyFill="1" applyBorder="1" applyAlignment="1" applyProtection="1">
      <alignment horizontal="center" vertical="center" shrinkToFit="1"/>
      <protection locked="0"/>
    </xf>
    <xf numFmtId="165" fontId="24" fillId="24" borderId="25" xfId="0" applyNumberFormat="1" applyFont="1" applyFill="1" applyBorder="1" applyAlignment="1" applyProtection="1">
      <alignment horizontal="center" vertical="center" shrinkToFit="1"/>
      <protection locked="0"/>
    </xf>
    <xf numFmtId="165" fontId="28" fillId="25" borderId="25" xfId="0" applyNumberFormat="1" applyFont="1" applyFill="1" applyBorder="1" applyAlignment="1" applyProtection="1">
      <alignment horizontal="center" vertical="center" shrinkToFit="1"/>
      <protection locked="0"/>
    </xf>
    <xf numFmtId="165" fontId="28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25" fillId="24" borderId="25" xfId="0" applyNumberFormat="1" applyFont="1" applyFill="1" applyBorder="1" applyAlignment="1" applyProtection="1">
      <alignment horizontal="center" vertical="center" shrinkToFit="1"/>
      <protection locked="0"/>
    </xf>
    <xf numFmtId="165" fontId="24" fillId="25" borderId="25" xfId="0" applyNumberFormat="1" applyFont="1" applyFill="1" applyBorder="1" applyAlignment="1" applyProtection="1">
      <alignment horizontal="center" vertical="center" shrinkToFit="1"/>
      <protection locked="0"/>
    </xf>
    <xf numFmtId="165" fontId="25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25" fillId="25" borderId="25" xfId="0" applyNumberFormat="1" applyFont="1" applyFill="1" applyBorder="1" applyAlignment="1" applyProtection="1">
      <alignment horizontal="center" vertical="center" shrinkToFit="1"/>
      <protection locked="0"/>
    </xf>
    <xf numFmtId="165" fontId="28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24" fillId="24" borderId="25" xfId="0" applyNumberFormat="1" applyFont="1" applyFill="1" applyBorder="1" applyAlignment="1">
      <alignment horizontal="center" vertical="center" shrinkToFit="1"/>
    </xf>
    <xf numFmtId="165" fontId="25" fillId="25" borderId="25" xfId="0" applyNumberFormat="1" applyFont="1" applyFill="1" applyBorder="1" applyAlignment="1">
      <alignment horizontal="center" vertical="center" shrinkToFit="1"/>
    </xf>
    <xf numFmtId="165" fontId="28" fillId="0" borderId="25" xfId="0" applyNumberFormat="1" applyFont="1" applyFill="1" applyBorder="1" applyAlignment="1">
      <alignment horizontal="center" vertical="center" shrinkToFit="1"/>
    </xf>
    <xf numFmtId="165" fontId="28" fillId="26" borderId="25" xfId="0" applyNumberFormat="1" applyFont="1" applyFill="1" applyBorder="1" applyAlignment="1" applyProtection="1">
      <alignment horizontal="center" vertical="center" shrinkToFit="1"/>
      <protection locked="0"/>
    </xf>
    <xf numFmtId="165" fontId="28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>
      <alignment horizontal="center"/>
    </xf>
    <xf numFmtId="165" fontId="24" fillId="27" borderId="24" xfId="0" applyNumberFormat="1" applyFont="1" applyFill="1" applyBorder="1" applyAlignment="1" applyProtection="1">
      <alignment horizontal="center" vertical="center" shrinkToFit="1"/>
      <protection locked="0"/>
    </xf>
    <xf numFmtId="165" fontId="24" fillId="24" borderId="24" xfId="0" applyNumberFormat="1" applyFont="1" applyFill="1" applyBorder="1" applyAlignment="1" applyProtection="1">
      <alignment horizontal="center" vertical="center" shrinkToFit="1"/>
      <protection locked="0"/>
    </xf>
    <xf numFmtId="165" fontId="28" fillId="25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/>
    </xf>
    <xf numFmtId="165" fontId="25" fillId="24" borderId="24" xfId="0" applyNumberFormat="1" applyFont="1" applyFill="1" applyBorder="1" applyAlignment="1" applyProtection="1">
      <alignment horizontal="center" vertical="center" shrinkToFit="1"/>
      <protection locked="0"/>
    </xf>
    <xf numFmtId="165" fontId="24" fillId="25" borderId="24" xfId="0" applyNumberFormat="1" applyFont="1" applyFill="1" applyBorder="1" applyAlignment="1" applyProtection="1">
      <alignment horizontal="center" vertical="center" shrinkToFit="1"/>
      <protection locked="0"/>
    </xf>
    <xf numFmtId="165" fontId="25" fillId="25" borderId="24" xfId="0" applyNumberFormat="1" applyFont="1" applyFill="1" applyBorder="1" applyAlignment="1" applyProtection="1">
      <alignment horizontal="center" vertical="center" shrinkToFit="1"/>
      <protection locked="0"/>
    </xf>
    <xf numFmtId="165" fontId="24" fillId="24" borderId="24" xfId="0" applyNumberFormat="1" applyFont="1" applyFill="1" applyBorder="1" applyAlignment="1">
      <alignment horizontal="center" vertical="center" shrinkToFit="1"/>
    </xf>
    <xf numFmtId="165" fontId="25" fillId="25" borderId="24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65" fontId="30" fillId="24" borderId="25" xfId="0" applyNumberFormat="1" applyFont="1" applyFill="1" applyBorder="1" applyAlignment="1">
      <alignment horizontal="center" vertical="center"/>
    </xf>
    <xf numFmtId="165" fontId="19" fillId="0" borderId="25" xfId="0" applyNumberFormat="1" applyFont="1" applyFill="1" applyBorder="1" applyAlignment="1">
      <alignment horizontal="center" vertical="center"/>
    </xf>
    <xf numFmtId="165" fontId="32" fillId="24" borderId="30" xfId="0" applyNumberFormat="1" applyFont="1" applyFill="1" applyBorder="1" applyAlignment="1">
      <alignment horizontal="center" vertical="center"/>
    </xf>
    <xf numFmtId="165" fontId="32" fillId="25" borderId="25" xfId="0" applyNumberFormat="1" applyFont="1" applyFill="1" applyBorder="1" applyAlignment="1">
      <alignment horizontal="center" vertical="center"/>
    </xf>
    <xf numFmtId="165" fontId="19" fillId="0" borderId="25" xfId="0" applyNumberFormat="1" applyFont="1" applyBorder="1" applyAlignment="1">
      <alignment horizontal="center" vertical="center"/>
    </xf>
    <xf numFmtId="165" fontId="19" fillId="26" borderId="25" xfId="0" applyNumberFormat="1" applyFont="1" applyFill="1" applyBorder="1" applyAlignment="1">
      <alignment horizontal="center" vertical="center"/>
    </xf>
    <xf numFmtId="165" fontId="19" fillId="0" borderId="25" xfId="0" applyNumberFormat="1" applyFont="1" applyFill="1" applyBorder="1" applyAlignment="1">
      <alignment horizontal="center" vertical="center" shrinkToFit="1"/>
    </xf>
    <xf numFmtId="165" fontId="32" fillId="0" borderId="25" xfId="0" applyNumberFormat="1" applyFont="1" applyBorder="1" applyAlignment="1">
      <alignment horizontal="center" vertical="center"/>
    </xf>
    <xf numFmtId="165" fontId="32" fillId="0" borderId="25" xfId="0" applyNumberFormat="1" applyFont="1" applyFill="1" applyBorder="1" applyAlignment="1">
      <alignment horizontal="center" vertical="center"/>
    </xf>
    <xf numFmtId="165" fontId="32" fillId="24" borderId="25" xfId="0" applyNumberFormat="1" applyFont="1" applyFill="1" applyBorder="1" applyAlignment="1">
      <alignment horizontal="center" vertical="center"/>
    </xf>
    <xf numFmtId="165" fontId="30" fillId="25" borderId="25" xfId="0" applyNumberFormat="1" applyFont="1" applyFill="1" applyBorder="1" applyAlignment="1">
      <alignment horizontal="center" vertical="center"/>
    </xf>
    <xf numFmtId="165" fontId="32" fillId="24" borderId="25" xfId="0" applyNumberFormat="1" applyFont="1" applyFill="1" applyBorder="1" applyAlignment="1">
      <alignment horizontal="center" vertical="center" shrinkToFit="1"/>
    </xf>
    <xf numFmtId="165" fontId="19" fillId="25" borderId="25" xfId="0" applyNumberFormat="1" applyFont="1" applyFill="1" applyBorder="1" applyAlignment="1">
      <alignment horizontal="center" vertical="center" shrinkToFit="1"/>
    </xf>
    <xf numFmtId="165" fontId="19" fillId="26" borderId="25" xfId="0" applyNumberFormat="1" applyFont="1" applyFill="1" applyBorder="1" applyAlignment="1">
      <alignment horizontal="center" vertical="center" shrinkToFit="1"/>
    </xf>
    <xf numFmtId="165" fontId="32" fillId="0" borderId="25" xfId="0" applyNumberFormat="1" applyFont="1" applyFill="1" applyBorder="1" applyAlignment="1">
      <alignment horizontal="center" vertical="center" shrinkToFit="1"/>
    </xf>
    <xf numFmtId="165" fontId="32" fillId="25" borderId="25" xfId="0" applyNumberFormat="1" applyFont="1" applyFill="1" applyBorder="1" applyAlignment="1">
      <alignment horizontal="center" vertical="center" shrinkToFit="1"/>
    </xf>
    <xf numFmtId="166" fontId="19" fillId="0" borderId="25" xfId="0" applyNumberFormat="1" applyFont="1" applyFill="1" applyBorder="1" applyAlignment="1">
      <alignment horizontal="center" vertical="center" shrinkToFit="1"/>
    </xf>
    <xf numFmtId="165" fontId="19" fillId="0" borderId="31" xfId="0" applyNumberFormat="1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165" fontId="30" fillId="24" borderId="24" xfId="0" applyNumberFormat="1" applyFont="1" applyFill="1" applyBorder="1" applyAlignment="1">
      <alignment horizontal="center" vertical="center"/>
    </xf>
    <xf numFmtId="165" fontId="32" fillId="24" borderId="24" xfId="0" applyNumberFormat="1" applyFont="1" applyFill="1" applyBorder="1" applyAlignment="1">
      <alignment horizontal="center" vertical="center"/>
    </xf>
    <xf numFmtId="165" fontId="32" fillId="25" borderId="24" xfId="0" applyNumberFormat="1" applyFont="1" applyFill="1" applyBorder="1" applyAlignment="1">
      <alignment horizontal="center" vertical="center"/>
    </xf>
    <xf numFmtId="165" fontId="30" fillId="25" borderId="24" xfId="0" applyNumberFormat="1" applyFont="1" applyFill="1" applyBorder="1" applyAlignment="1">
      <alignment horizontal="center" vertical="center"/>
    </xf>
    <xf numFmtId="165" fontId="32" fillId="24" borderId="24" xfId="0" applyNumberFormat="1" applyFont="1" applyFill="1" applyBorder="1" applyAlignment="1">
      <alignment horizontal="center" vertical="center" shrinkToFit="1"/>
    </xf>
    <xf numFmtId="165" fontId="19" fillId="25" borderId="24" xfId="0" applyNumberFormat="1" applyFont="1" applyFill="1" applyBorder="1" applyAlignment="1">
      <alignment horizontal="center" vertical="center" shrinkToFit="1"/>
    </xf>
    <xf numFmtId="165" fontId="32" fillId="25" borderId="24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167" fontId="24" fillId="24" borderId="25" xfId="0" applyNumberFormat="1" applyFont="1" applyFill="1" applyBorder="1" applyAlignment="1" applyProtection="1">
      <alignment horizontal="center" vertical="center"/>
      <protection locked="0"/>
    </xf>
    <xf numFmtId="167" fontId="24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26" borderId="10" xfId="0" applyNumberFormat="1" applyFont="1" applyFill="1" applyBorder="1" applyAlignment="1">
      <alignment horizontal="center" vertical="center" shrinkToFit="1"/>
    </xf>
    <xf numFmtId="0" fontId="20" fillId="30" borderId="10" xfId="0" applyFont="1" applyFill="1" applyBorder="1" applyAlignment="1">
      <alignment horizontal="left" vertical="center" wrapText="1"/>
    </xf>
    <xf numFmtId="0" fontId="19" fillId="30" borderId="12" xfId="0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/>
    </xf>
    <xf numFmtId="165" fontId="19" fillId="30" borderId="25" xfId="0" applyNumberFormat="1" applyFont="1" applyFill="1" applyBorder="1" applyAlignment="1">
      <alignment horizontal="center" vertical="center"/>
    </xf>
    <xf numFmtId="165" fontId="19" fillId="30" borderId="24" xfId="0" applyNumberFormat="1" applyFont="1" applyFill="1" applyBorder="1" applyAlignment="1">
      <alignment horizontal="center" vertical="center"/>
    </xf>
    <xf numFmtId="49" fontId="19" fillId="30" borderId="10" xfId="0" applyNumberFormat="1" applyFont="1" applyFill="1" applyBorder="1" applyAlignment="1">
      <alignment horizontal="center" vertical="center" shrinkToFit="1"/>
    </xf>
    <xf numFmtId="165" fontId="19" fillId="30" borderId="25" xfId="0" applyNumberFormat="1" applyFont="1" applyFill="1" applyBorder="1" applyAlignment="1">
      <alignment horizontal="center" vertical="center" shrinkToFit="1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>
      <alignment horizontal="center" vertical="center"/>
    </xf>
    <xf numFmtId="165" fontId="20" fillId="30" borderId="25" xfId="0" applyNumberFormat="1" applyFont="1" applyFill="1" applyBorder="1" applyAlignment="1">
      <alignment horizontal="center" vertical="center"/>
    </xf>
    <xf numFmtId="165" fontId="20" fillId="30" borderId="24" xfId="0" applyNumberFormat="1" applyFont="1" applyFill="1" applyBorder="1" applyAlignment="1">
      <alignment horizontal="center" vertical="center"/>
    </xf>
    <xf numFmtId="0" fontId="20" fillId="30" borderId="19" xfId="0" applyFont="1" applyFill="1" applyBorder="1" applyAlignment="1">
      <alignment horizontal="left" vertical="center" wrapText="1"/>
    </xf>
    <xf numFmtId="165" fontId="19" fillId="30" borderId="24" xfId="0" applyNumberFormat="1" applyFont="1" applyFill="1" applyBorder="1" applyAlignment="1">
      <alignment horizontal="center" vertical="center" shrinkToFit="1"/>
    </xf>
    <xf numFmtId="0" fontId="20" fillId="30" borderId="23" xfId="0" applyFont="1" applyFill="1" applyBorder="1" applyAlignment="1">
      <alignment horizontal="left" vertical="center" wrapText="1"/>
    </xf>
    <xf numFmtId="0" fontId="20" fillId="30" borderId="21" xfId="0" applyFont="1" applyFill="1" applyBorder="1" applyAlignment="1">
      <alignment horizontal="left" vertical="center" wrapText="1"/>
    </xf>
    <xf numFmtId="49" fontId="0" fillId="30" borderId="10" xfId="0" applyNumberFormat="1" applyFont="1" applyFill="1" applyBorder="1" applyAlignment="1">
      <alignment horizontal="center" vertical="center" shrinkToFit="1"/>
    </xf>
    <xf numFmtId="0" fontId="20" fillId="30" borderId="22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0" fillId="0" borderId="0" xfId="0" applyFont="1"/>
    <xf numFmtId="49" fontId="32" fillId="26" borderId="10" xfId="0" applyNumberFormat="1" applyFont="1" applyFill="1" applyBorder="1" applyAlignment="1">
      <alignment horizontal="center" vertical="center"/>
    </xf>
    <xf numFmtId="0" fontId="32" fillId="26" borderId="23" xfId="0" applyFont="1" applyFill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165" fontId="32" fillId="0" borderId="30" xfId="0" applyNumberFormat="1" applyFont="1" applyFill="1" applyBorder="1" applyAlignment="1">
      <alignment horizontal="center" vertical="center"/>
    </xf>
    <xf numFmtId="165" fontId="19" fillId="26" borderId="25" xfId="0" applyNumberFormat="1" applyFont="1" applyFill="1" applyBorder="1" applyAlignment="1">
      <alignment horizontal="center" vertical="center" wrapText="1" shrinkToFit="1"/>
    </xf>
    <xf numFmtId="165" fontId="32" fillId="26" borderId="25" xfId="0" applyNumberFormat="1" applyFont="1" applyFill="1" applyBorder="1" applyAlignment="1">
      <alignment horizontal="center" vertical="center" wrapText="1" shrinkToFit="1"/>
    </xf>
    <xf numFmtId="165" fontId="32" fillId="26" borderId="25" xfId="0" applyNumberFormat="1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/>
    </xf>
    <xf numFmtId="165" fontId="32" fillId="0" borderId="24" xfId="0" applyNumberFormat="1" applyFont="1" applyFill="1" applyBorder="1" applyAlignment="1">
      <alignment horizontal="center" vertical="center"/>
    </xf>
    <xf numFmtId="165" fontId="32" fillId="0" borderId="24" xfId="0" applyNumberFormat="1" applyFont="1" applyBorder="1" applyAlignment="1">
      <alignment horizontal="center" vertical="center"/>
    </xf>
    <xf numFmtId="165" fontId="19" fillId="26" borderId="24" xfId="0" applyNumberFormat="1" applyFont="1" applyFill="1" applyBorder="1" applyAlignment="1">
      <alignment horizontal="center" vertical="center"/>
    </xf>
    <xf numFmtId="165" fontId="19" fillId="0" borderId="24" xfId="0" applyNumberFormat="1" applyFont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 shrinkToFit="1"/>
    </xf>
    <xf numFmtId="165" fontId="19" fillId="26" borderId="24" xfId="0" applyNumberFormat="1" applyFont="1" applyFill="1" applyBorder="1" applyAlignment="1">
      <alignment horizontal="center" vertical="center" shrinkToFit="1"/>
    </xf>
    <xf numFmtId="165" fontId="32" fillId="0" borderId="24" xfId="0" applyNumberFormat="1" applyFont="1" applyFill="1" applyBorder="1" applyAlignment="1">
      <alignment horizontal="center" vertical="center" shrinkToFit="1"/>
    </xf>
    <xf numFmtId="165" fontId="19" fillId="26" borderId="24" xfId="0" applyNumberFormat="1" applyFont="1" applyFill="1" applyBorder="1" applyAlignment="1">
      <alignment horizontal="center" vertical="center" wrapText="1" shrinkToFit="1"/>
    </xf>
    <xf numFmtId="165" fontId="32" fillId="26" borderId="24" xfId="0" applyNumberFormat="1" applyFont="1" applyFill="1" applyBorder="1" applyAlignment="1">
      <alignment horizontal="center" vertical="center" wrapText="1" shrinkToFit="1"/>
    </xf>
    <xf numFmtId="165" fontId="32" fillId="26" borderId="24" xfId="0" applyNumberFormat="1" applyFont="1" applyFill="1" applyBorder="1" applyAlignment="1">
      <alignment horizontal="center" vertical="center" shrinkToFit="1"/>
    </xf>
    <xf numFmtId="166" fontId="19" fillId="0" borderId="24" xfId="0" applyNumberFormat="1" applyFont="1" applyFill="1" applyBorder="1" applyAlignment="1">
      <alignment horizontal="center" vertical="center" shrinkToFit="1"/>
    </xf>
    <xf numFmtId="49" fontId="30" fillId="25" borderId="25" xfId="0" applyNumberFormat="1" applyFont="1" applyFill="1" applyBorder="1" applyAlignment="1">
      <alignment horizontal="center" vertical="center"/>
    </xf>
    <xf numFmtId="49" fontId="30" fillId="25" borderId="23" xfId="0" applyNumberFormat="1" applyFont="1" applyFill="1" applyBorder="1" applyAlignment="1">
      <alignment horizontal="center" vertical="center"/>
    </xf>
    <xf numFmtId="49" fontId="30" fillId="25" borderId="12" xfId="0" applyNumberFormat="1" applyFont="1" applyFill="1" applyBorder="1" applyAlignment="1">
      <alignment horizontal="center" vertical="center"/>
    </xf>
    <xf numFmtId="49" fontId="19" fillId="26" borderId="13" xfId="0" applyNumberFormat="1" applyFont="1" applyFill="1" applyBorder="1" applyAlignment="1">
      <alignment horizontal="center" vertical="center"/>
    </xf>
    <xf numFmtId="49" fontId="30" fillId="25" borderId="24" xfId="0" applyNumberFormat="1" applyFont="1" applyFill="1" applyBorder="1" applyAlignment="1">
      <alignment horizontal="center" vertical="center"/>
    </xf>
    <xf numFmtId="165" fontId="20" fillId="0" borderId="18" xfId="42" applyNumberFormat="1" applyFont="1" applyBorder="1" applyAlignment="1">
      <alignment horizontal="center" vertical="center"/>
    </xf>
    <xf numFmtId="165" fontId="20" fillId="0" borderId="15" xfId="0" applyNumberFormat="1" applyFont="1" applyBorder="1" applyAlignment="1">
      <alignment horizontal="center" vertical="center"/>
    </xf>
    <xf numFmtId="165" fontId="20" fillId="0" borderId="18" xfId="42" applyNumberFormat="1" applyFont="1" applyBorder="1" applyAlignment="1">
      <alignment horizontal="center" vertical="center" wrapText="1"/>
    </xf>
    <xf numFmtId="165" fontId="0" fillId="0" borderId="24" xfId="0" applyNumberFormat="1" applyBorder="1"/>
    <xf numFmtId="0" fontId="19" fillId="0" borderId="0" xfId="0" applyFont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5" fillId="0" borderId="27" xfId="0" applyNumberFormat="1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1" fillId="28" borderId="10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49" fontId="32" fillId="0" borderId="10" xfId="0" applyNumberFormat="1" applyFont="1" applyBorder="1" applyAlignment="1">
      <alignment horizontal="center" vertical="center" textRotation="90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9" fillId="0" borderId="0" xfId="36" applyFont="1" applyAlignment="1">
      <alignment horizontal="right" vertical="top" wrapText="1"/>
    </xf>
    <xf numFmtId="0" fontId="21" fillId="0" borderId="0" xfId="36" applyFont="1" applyAlignment="1">
      <alignment horizontal="right" vertical="top" wrapText="1"/>
    </xf>
    <xf numFmtId="0" fontId="33" fillId="0" borderId="0" xfId="36" applyFont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5"/>
  <sheetViews>
    <sheetView tabSelected="1" topLeftCell="A29" zoomScaleNormal="100" zoomScaleSheetLayoutView="110" workbookViewId="0">
      <selection sqref="A1:D1"/>
    </sheetView>
  </sheetViews>
  <sheetFormatPr defaultRowHeight="12.75"/>
  <cols>
    <col min="1" max="1" width="33" style="1" customWidth="1"/>
    <col min="2" max="2" width="79.7109375" style="1" customWidth="1"/>
    <col min="3" max="3" width="20.42578125" style="2" customWidth="1"/>
    <col min="4" max="4" width="16.28515625" customWidth="1"/>
  </cols>
  <sheetData>
    <row r="1" spans="1:4" ht="59.25" customHeight="1">
      <c r="A1" s="251" t="s">
        <v>313</v>
      </c>
      <c r="B1" s="251"/>
      <c r="C1" s="251"/>
      <c r="D1" s="251"/>
    </row>
    <row r="2" spans="1:4" ht="19.5" customHeight="1">
      <c r="A2" s="3"/>
      <c r="B2" s="3"/>
      <c r="C2" s="4"/>
    </row>
    <row r="3" spans="1:4" ht="32.25" customHeight="1">
      <c r="A3" s="250" t="s">
        <v>308</v>
      </c>
      <c r="B3" s="250"/>
      <c r="C3" s="250"/>
      <c r="D3" s="250"/>
    </row>
    <row r="4" spans="1:4" ht="12.75" customHeight="1">
      <c r="A4" s="245"/>
      <c r="B4" s="245"/>
      <c r="C4" s="49"/>
      <c r="D4" s="132" t="s">
        <v>0</v>
      </c>
    </row>
    <row r="5" spans="1:4" ht="12.75" customHeight="1">
      <c r="A5" s="246" t="s">
        <v>2</v>
      </c>
      <c r="B5" s="247" t="s">
        <v>3</v>
      </c>
      <c r="C5" s="243" t="s">
        <v>201</v>
      </c>
      <c r="D5" s="248" t="s">
        <v>202</v>
      </c>
    </row>
    <row r="6" spans="1:4" ht="66.75" customHeight="1">
      <c r="A6" s="246"/>
      <c r="B6" s="247"/>
      <c r="C6" s="244"/>
      <c r="D6" s="249"/>
    </row>
    <row r="7" spans="1:4" ht="12.75" customHeight="1">
      <c r="A7" s="167">
        <v>1</v>
      </c>
      <c r="B7" s="167">
        <v>2</v>
      </c>
      <c r="C7" s="168">
        <v>3</v>
      </c>
      <c r="D7" s="128">
        <v>4</v>
      </c>
    </row>
    <row r="8" spans="1:4" s="5" customFormat="1" ht="25.5" customHeight="1">
      <c r="A8" s="68" t="s">
        <v>4</v>
      </c>
      <c r="B8" s="69" t="s">
        <v>5</v>
      </c>
      <c r="C8" s="114">
        <f>C9+C18+C31+C14+C35+C38</f>
        <v>6190.9</v>
      </c>
      <c r="D8" s="129">
        <f>D9+D18+D31+D14+D35+D38+D41</f>
        <v>6190.9</v>
      </c>
    </row>
    <row r="9" spans="1:4" s="5" customFormat="1" ht="36" customHeight="1">
      <c r="A9" s="60" t="s">
        <v>6</v>
      </c>
      <c r="B9" s="21" t="s">
        <v>7</v>
      </c>
      <c r="C9" s="115">
        <f>C10</f>
        <v>3346.5</v>
      </c>
      <c r="D9" s="130">
        <f>D10</f>
        <v>3346.5</v>
      </c>
    </row>
    <row r="10" spans="1:4" ht="30" customHeight="1">
      <c r="A10" s="62" t="s">
        <v>8</v>
      </c>
      <c r="B10" s="23" t="s">
        <v>9</v>
      </c>
      <c r="C10" s="116">
        <v>3346.5</v>
      </c>
      <c r="D10" s="131">
        <f>D11</f>
        <v>3346.5</v>
      </c>
    </row>
    <row r="11" spans="1:4" ht="57.75" customHeight="1">
      <c r="A11" s="61" t="s">
        <v>10</v>
      </c>
      <c r="B11" s="174" t="s">
        <v>134</v>
      </c>
      <c r="C11" s="117">
        <v>3346.5</v>
      </c>
      <c r="D11" s="172">
        <v>3346.5</v>
      </c>
    </row>
    <row r="12" spans="1:4" ht="71.25" hidden="1" customHeight="1">
      <c r="A12" s="61" t="s">
        <v>184</v>
      </c>
      <c r="B12" s="174" t="s">
        <v>194</v>
      </c>
      <c r="C12" s="117" t="s">
        <v>186</v>
      </c>
      <c r="D12" s="138" t="s">
        <v>186</v>
      </c>
    </row>
    <row r="13" spans="1:4" ht="71.25" hidden="1" customHeight="1">
      <c r="A13" s="178" t="s">
        <v>203</v>
      </c>
      <c r="B13" s="174" t="s">
        <v>204</v>
      </c>
      <c r="C13" s="117" t="s">
        <v>186</v>
      </c>
      <c r="D13" s="138" t="s">
        <v>186</v>
      </c>
    </row>
    <row r="14" spans="1:4" ht="30.75" customHeight="1">
      <c r="A14" s="60" t="s">
        <v>160</v>
      </c>
      <c r="B14" s="21" t="s">
        <v>161</v>
      </c>
      <c r="C14" s="118">
        <f>C15</f>
        <v>2382.9</v>
      </c>
      <c r="D14" s="133">
        <f>D15</f>
        <v>2382.9</v>
      </c>
    </row>
    <row r="15" spans="1:4" ht="33" customHeight="1">
      <c r="A15" s="62" t="s">
        <v>162</v>
      </c>
      <c r="B15" s="23" t="s">
        <v>163</v>
      </c>
      <c r="C15" s="116">
        <f>C16</f>
        <v>2382.9</v>
      </c>
      <c r="D15" s="131">
        <f>D16</f>
        <v>2382.9</v>
      </c>
    </row>
    <row r="16" spans="1:4" ht="33.75" customHeight="1">
      <c r="A16" s="61" t="s">
        <v>164</v>
      </c>
      <c r="B16" s="22" t="s">
        <v>11</v>
      </c>
      <c r="C16" s="117">
        <v>2382.9</v>
      </c>
      <c r="D16" s="138">
        <v>2382.9</v>
      </c>
    </row>
    <row r="17" spans="1:4" ht="38.25" hidden="1" customHeight="1">
      <c r="A17" s="61" t="s">
        <v>185</v>
      </c>
      <c r="B17" s="174" t="s">
        <v>195</v>
      </c>
      <c r="C17" s="117" t="s">
        <v>186</v>
      </c>
      <c r="D17" s="138" t="s">
        <v>186</v>
      </c>
    </row>
    <row r="18" spans="1:4" s="5" customFormat="1" ht="39.75" customHeight="1">
      <c r="A18" s="70" t="s">
        <v>12</v>
      </c>
      <c r="B18" s="21" t="s">
        <v>13</v>
      </c>
      <c r="C18" s="115">
        <f>C22+C19</f>
        <v>104.3</v>
      </c>
      <c r="D18" s="130">
        <f>D22+D19</f>
        <v>104.3</v>
      </c>
    </row>
    <row r="19" spans="1:4" ht="39.75" customHeight="1">
      <c r="A19" s="71" t="s">
        <v>14</v>
      </c>
      <c r="B19" s="23" t="s">
        <v>15</v>
      </c>
      <c r="C19" s="116">
        <f>C20</f>
        <v>1.3</v>
      </c>
      <c r="D19" s="131">
        <f>D20</f>
        <v>1.3</v>
      </c>
    </row>
    <row r="20" spans="1:4" ht="39.75" customHeight="1">
      <c r="A20" s="72" t="s">
        <v>16</v>
      </c>
      <c r="B20" s="174" t="s">
        <v>196</v>
      </c>
      <c r="C20" s="117">
        <v>1.3</v>
      </c>
      <c r="D20" s="138">
        <v>1.3</v>
      </c>
    </row>
    <row r="21" spans="1:4" ht="48" hidden="1" customHeight="1">
      <c r="A21" s="72" t="s">
        <v>190</v>
      </c>
      <c r="B21" s="174" t="s">
        <v>197</v>
      </c>
      <c r="C21" s="117" t="s">
        <v>186</v>
      </c>
      <c r="D21" s="138" t="s">
        <v>186</v>
      </c>
    </row>
    <row r="22" spans="1:4" s="5" customFormat="1" ht="35.25" customHeight="1">
      <c r="A22" s="73" t="s">
        <v>17</v>
      </c>
      <c r="B22" s="24" t="s">
        <v>18</v>
      </c>
      <c r="C22" s="119">
        <f>C23+C28</f>
        <v>103</v>
      </c>
      <c r="D22" s="134">
        <f>D23+D28</f>
        <v>103</v>
      </c>
    </row>
    <row r="23" spans="1:4" ht="29.25" customHeight="1">
      <c r="A23" s="27" t="s">
        <v>157</v>
      </c>
      <c r="B23" s="27" t="s">
        <v>123</v>
      </c>
      <c r="C23" s="120">
        <f>C24</f>
        <v>64.2</v>
      </c>
      <c r="D23" s="179">
        <f>D24</f>
        <v>64.2</v>
      </c>
    </row>
    <row r="24" spans="1:4" ht="42" customHeight="1">
      <c r="A24" s="61" t="s">
        <v>124</v>
      </c>
      <c r="B24" s="174" t="s">
        <v>125</v>
      </c>
      <c r="C24" s="117">
        <v>64.2</v>
      </c>
      <c r="D24" s="173">
        <v>64.2</v>
      </c>
    </row>
    <row r="25" spans="1:4" ht="34.5" hidden="1" customHeight="1">
      <c r="A25" s="61" t="s">
        <v>187</v>
      </c>
      <c r="B25" s="174" t="s">
        <v>125</v>
      </c>
      <c r="C25" s="117" t="s">
        <v>186</v>
      </c>
      <c r="D25" s="138" t="s">
        <v>186</v>
      </c>
    </row>
    <row r="26" spans="1:4" ht="42" hidden="1" customHeight="1">
      <c r="A26" s="61" t="s">
        <v>188</v>
      </c>
      <c r="B26" s="174" t="s">
        <v>198</v>
      </c>
      <c r="C26" s="117" t="s">
        <v>186</v>
      </c>
      <c r="D26" s="173" t="s">
        <v>186</v>
      </c>
    </row>
    <row r="27" spans="1:4" ht="42" hidden="1" customHeight="1">
      <c r="A27" s="61" t="s">
        <v>189</v>
      </c>
      <c r="B27" s="174" t="s">
        <v>199</v>
      </c>
      <c r="C27" s="117" t="s">
        <v>186</v>
      </c>
      <c r="D27" s="173" t="s">
        <v>186</v>
      </c>
    </row>
    <row r="28" spans="1:4" s="5" customFormat="1" ht="25.5" customHeight="1">
      <c r="A28" s="74" t="s">
        <v>126</v>
      </c>
      <c r="B28" s="27" t="s">
        <v>127</v>
      </c>
      <c r="C28" s="120">
        <f>C29</f>
        <v>38.799999999999997</v>
      </c>
      <c r="D28" s="139">
        <f>D29</f>
        <v>38.799999999999997</v>
      </c>
    </row>
    <row r="29" spans="1:4" ht="38.25" customHeight="1">
      <c r="A29" s="61" t="s">
        <v>128</v>
      </c>
      <c r="B29" s="22" t="s">
        <v>129</v>
      </c>
      <c r="C29" s="117">
        <v>38.799999999999997</v>
      </c>
      <c r="D29" s="138">
        <v>38.799999999999997</v>
      </c>
    </row>
    <row r="30" spans="1:4" ht="38.25" hidden="1" customHeight="1">
      <c r="A30" s="61" t="s">
        <v>191</v>
      </c>
      <c r="B30" s="174" t="s">
        <v>125</v>
      </c>
      <c r="C30" s="117" t="s">
        <v>186</v>
      </c>
      <c r="D30" s="138" t="s">
        <v>186</v>
      </c>
    </row>
    <row r="31" spans="1:4" s="5" customFormat="1" ht="36" customHeight="1">
      <c r="A31" s="60" t="s">
        <v>19</v>
      </c>
      <c r="B31" s="21" t="s">
        <v>91</v>
      </c>
      <c r="C31" s="115">
        <f>C32</f>
        <v>1.6</v>
      </c>
      <c r="D31" s="130">
        <f>D32</f>
        <v>1.6</v>
      </c>
    </row>
    <row r="32" spans="1:4" s="5" customFormat="1" ht="38.25">
      <c r="A32" s="73" t="s">
        <v>20</v>
      </c>
      <c r="B32" s="24" t="s">
        <v>21</v>
      </c>
      <c r="C32" s="121">
        <f>C33</f>
        <v>1.6</v>
      </c>
      <c r="D32" s="135">
        <f>D33</f>
        <v>1.6</v>
      </c>
    </row>
    <row r="33" spans="1:4" ht="57.75" customHeight="1">
      <c r="A33" s="61" t="s">
        <v>165</v>
      </c>
      <c r="B33" s="22" t="s">
        <v>22</v>
      </c>
      <c r="C33" s="117">
        <v>1.6</v>
      </c>
      <c r="D33" s="138">
        <v>1.6</v>
      </c>
    </row>
    <row r="34" spans="1:4" ht="42" hidden="1" customHeight="1">
      <c r="A34" s="61" t="s">
        <v>192</v>
      </c>
      <c r="B34" s="22" t="s">
        <v>193</v>
      </c>
      <c r="C34" s="117" t="s">
        <v>186</v>
      </c>
      <c r="D34" s="138" t="s">
        <v>186</v>
      </c>
    </row>
    <row r="35" spans="1:4" ht="42" customHeight="1">
      <c r="A35" s="60" t="s">
        <v>205</v>
      </c>
      <c r="B35" s="21" t="s">
        <v>302</v>
      </c>
      <c r="C35" s="115">
        <f>C36</f>
        <v>2.9</v>
      </c>
      <c r="D35" s="130">
        <f>D36</f>
        <v>2.9</v>
      </c>
    </row>
    <row r="36" spans="1:4" ht="58.5" customHeight="1">
      <c r="A36" s="60" t="s">
        <v>206</v>
      </c>
      <c r="B36" s="21" t="s">
        <v>207</v>
      </c>
      <c r="C36" s="115">
        <f>C37</f>
        <v>2.9</v>
      </c>
      <c r="D36" s="130">
        <f>D37</f>
        <v>2.9</v>
      </c>
    </row>
    <row r="37" spans="1:4" ht="56.25" customHeight="1">
      <c r="A37" s="178" t="s">
        <v>209</v>
      </c>
      <c r="B37" s="174" t="s">
        <v>208</v>
      </c>
      <c r="C37" s="117">
        <v>2.9</v>
      </c>
      <c r="D37" s="138">
        <v>2.9</v>
      </c>
    </row>
    <row r="38" spans="1:4" ht="42" customHeight="1">
      <c r="A38" s="60" t="s">
        <v>210</v>
      </c>
      <c r="B38" s="21" t="s">
        <v>213</v>
      </c>
      <c r="C38" s="115">
        <f>C39</f>
        <v>352.7</v>
      </c>
      <c r="D38" s="130">
        <f>D39</f>
        <v>364.3</v>
      </c>
    </row>
    <row r="39" spans="1:4" ht="42" customHeight="1">
      <c r="A39" s="60" t="s">
        <v>211</v>
      </c>
      <c r="B39" s="21" t="s">
        <v>214</v>
      </c>
      <c r="C39" s="115">
        <f>C40</f>
        <v>352.7</v>
      </c>
      <c r="D39" s="130">
        <f>D40</f>
        <v>364.3</v>
      </c>
    </row>
    <row r="40" spans="1:4" ht="42" customHeight="1">
      <c r="A40" s="178" t="s">
        <v>212</v>
      </c>
      <c r="B40" s="174" t="s">
        <v>220</v>
      </c>
      <c r="C40" s="117">
        <v>352.7</v>
      </c>
      <c r="D40" s="138">
        <v>364.3</v>
      </c>
    </row>
    <row r="41" spans="1:4" ht="42" customHeight="1">
      <c r="A41" s="60" t="s">
        <v>215</v>
      </c>
      <c r="B41" s="21" t="s">
        <v>218</v>
      </c>
      <c r="C41" s="115" t="s">
        <v>186</v>
      </c>
      <c r="D41" s="130">
        <v>-11.6</v>
      </c>
    </row>
    <row r="42" spans="1:4" ht="42" customHeight="1">
      <c r="A42" s="60" t="s">
        <v>216</v>
      </c>
      <c r="B42" s="21" t="s">
        <v>219</v>
      </c>
      <c r="C42" s="115" t="s">
        <v>186</v>
      </c>
      <c r="D42" s="130">
        <v>-11.6</v>
      </c>
    </row>
    <row r="43" spans="1:4" ht="42" customHeight="1">
      <c r="A43" s="178" t="s">
        <v>217</v>
      </c>
      <c r="B43" s="174" t="s">
        <v>221</v>
      </c>
      <c r="C43" s="117" t="s">
        <v>186</v>
      </c>
      <c r="D43" s="138">
        <v>-11.6</v>
      </c>
    </row>
    <row r="44" spans="1:4" ht="37.5" customHeight="1">
      <c r="A44" s="70" t="s">
        <v>23</v>
      </c>
      <c r="B44" s="21" t="s">
        <v>24</v>
      </c>
      <c r="C44" s="115">
        <f>C45+C70</f>
        <v>23116.63</v>
      </c>
      <c r="D44" s="130">
        <f>D45+D70</f>
        <v>23085.499999999996</v>
      </c>
    </row>
    <row r="45" spans="1:4" ht="33.75" customHeight="1">
      <c r="A45" s="70" t="s">
        <v>25</v>
      </c>
      <c r="B45" s="21" t="s">
        <v>26</v>
      </c>
      <c r="C45" s="180">
        <f>C46+C49+C53+C59</f>
        <v>23146.63</v>
      </c>
      <c r="D45" s="181">
        <f>D46+D53+D59+D49</f>
        <v>23115.499999999996</v>
      </c>
    </row>
    <row r="46" spans="1:4" ht="38.25" customHeight="1">
      <c r="A46" s="75" t="s">
        <v>27</v>
      </c>
      <c r="B46" s="24" t="s">
        <v>303</v>
      </c>
      <c r="C46" s="121">
        <f>C47</f>
        <v>601.4</v>
      </c>
      <c r="D46" s="135">
        <f>D47</f>
        <v>601.4</v>
      </c>
    </row>
    <row r="47" spans="1:4" s="5" customFormat="1" ht="39" customHeight="1">
      <c r="A47" s="72" t="s">
        <v>28</v>
      </c>
      <c r="B47" s="26" t="s">
        <v>29</v>
      </c>
      <c r="C47" s="117">
        <f>C48</f>
        <v>601.4</v>
      </c>
      <c r="D47" s="140">
        <f>D48</f>
        <v>601.4</v>
      </c>
    </row>
    <row r="48" spans="1:4" s="5" customFormat="1" ht="44.25" customHeight="1">
      <c r="A48" s="76" t="s">
        <v>171</v>
      </c>
      <c r="B48" s="77" t="s">
        <v>120</v>
      </c>
      <c r="C48" s="122">
        <v>601.4</v>
      </c>
      <c r="D48" s="140">
        <v>601.4</v>
      </c>
    </row>
    <row r="49" spans="1:4" s="5" customFormat="1" ht="44.25" customHeight="1">
      <c r="A49" s="70" t="s">
        <v>103</v>
      </c>
      <c r="B49" s="59" t="s">
        <v>104</v>
      </c>
      <c r="C49" s="123">
        <f>C50</f>
        <v>120</v>
      </c>
      <c r="D49" s="136">
        <f>D50</f>
        <v>89.1</v>
      </c>
    </row>
    <row r="50" spans="1:4" s="5" customFormat="1" ht="44.25" customHeight="1">
      <c r="A50" s="75" t="s">
        <v>105</v>
      </c>
      <c r="B50" s="24" t="s">
        <v>106</v>
      </c>
      <c r="C50" s="124">
        <f>C51</f>
        <v>120</v>
      </c>
      <c r="D50" s="137">
        <v>89.1</v>
      </c>
    </row>
    <row r="51" spans="1:4" s="5" customFormat="1" ht="44.25" customHeight="1">
      <c r="A51" s="75" t="s">
        <v>148</v>
      </c>
      <c r="B51" s="24" t="s">
        <v>158</v>
      </c>
      <c r="C51" s="124">
        <f>C52</f>
        <v>120</v>
      </c>
      <c r="D51" s="137">
        <v>89.1</v>
      </c>
    </row>
    <row r="52" spans="1:4" s="5" customFormat="1" ht="55.5" customHeight="1">
      <c r="A52" s="78" t="s">
        <v>166</v>
      </c>
      <c r="B52" s="174" t="s">
        <v>304</v>
      </c>
      <c r="C52" s="125">
        <v>120</v>
      </c>
      <c r="D52" s="140">
        <v>89.1</v>
      </c>
    </row>
    <row r="53" spans="1:4" ht="69" customHeight="1">
      <c r="A53" s="70" t="s">
        <v>30</v>
      </c>
      <c r="B53" s="21" t="s">
        <v>305</v>
      </c>
      <c r="C53" s="118">
        <f>C54+C56</f>
        <v>163.69999999999999</v>
      </c>
      <c r="D53" s="133">
        <f>D54+D56</f>
        <v>163.69999999999999</v>
      </c>
    </row>
    <row r="54" spans="1:4" ht="37.5" customHeight="1">
      <c r="A54" s="71" t="s">
        <v>31</v>
      </c>
      <c r="B54" s="23" t="s">
        <v>32</v>
      </c>
      <c r="C54" s="116">
        <f>C55</f>
        <v>133.1</v>
      </c>
      <c r="D54" s="131">
        <f>D55</f>
        <v>133.1</v>
      </c>
    </row>
    <row r="55" spans="1:4" ht="37.5" customHeight="1">
      <c r="A55" s="72" t="s">
        <v>167</v>
      </c>
      <c r="B55" s="22" t="s">
        <v>121</v>
      </c>
      <c r="C55" s="117">
        <v>133.1</v>
      </c>
      <c r="D55" s="138">
        <v>133.1</v>
      </c>
    </row>
    <row r="56" spans="1:4" ht="36.75" customHeight="1">
      <c r="A56" s="70" t="s">
        <v>33</v>
      </c>
      <c r="B56" s="51" t="s">
        <v>34</v>
      </c>
      <c r="C56" s="118">
        <f>C57</f>
        <v>30.6</v>
      </c>
      <c r="D56" s="133">
        <f>D57</f>
        <v>30.6</v>
      </c>
    </row>
    <row r="57" spans="1:4" ht="39.75" customHeight="1">
      <c r="A57" s="75" t="s">
        <v>35</v>
      </c>
      <c r="B57" s="24" t="s">
        <v>309</v>
      </c>
      <c r="C57" s="121">
        <f>SUM(C58:C58)</f>
        <v>30.6</v>
      </c>
      <c r="D57" s="135">
        <f>SUM(D58:D58)</f>
        <v>30.6</v>
      </c>
    </row>
    <row r="58" spans="1:4" ht="50.25" customHeight="1">
      <c r="A58" s="72" t="s">
        <v>170</v>
      </c>
      <c r="B58" s="22" t="s">
        <v>149</v>
      </c>
      <c r="C58" s="117">
        <v>30.6</v>
      </c>
      <c r="D58" s="138">
        <v>30.6</v>
      </c>
    </row>
    <row r="59" spans="1:4" ht="41.25" customHeight="1">
      <c r="A59" s="70" t="s">
        <v>36</v>
      </c>
      <c r="B59" s="51" t="s">
        <v>37</v>
      </c>
      <c r="C59" s="118">
        <f>C60</f>
        <v>22261.530000000002</v>
      </c>
      <c r="D59" s="133">
        <f>D60</f>
        <v>22261.3</v>
      </c>
    </row>
    <row r="60" spans="1:4" ht="27.75" customHeight="1">
      <c r="A60" s="70" t="s">
        <v>38</v>
      </c>
      <c r="B60" s="21" t="s">
        <v>39</v>
      </c>
      <c r="C60" s="118">
        <f>C61</f>
        <v>22261.530000000002</v>
      </c>
      <c r="D60" s="133">
        <f>D61</f>
        <v>22261.3</v>
      </c>
    </row>
    <row r="61" spans="1:4" ht="30" customHeight="1">
      <c r="A61" s="75" t="s">
        <v>40</v>
      </c>
      <c r="B61" s="24" t="s">
        <v>131</v>
      </c>
      <c r="C61" s="121">
        <f>C62+C66+C67+C68+C69</f>
        <v>22261.530000000002</v>
      </c>
      <c r="D61" s="135">
        <f>D62+D66+D67+D68+D69</f>
        <v>22261.3</v>
      </c>
    </row>
    <row r="62" spans="1:4" ht="42" customHeight="1">
      <c r="A62" s="79" t="s">
        <v>168</v>
      </c>
      <c r="B62" s="25" t="s">
        <v>102</v>
      </c>
      <c r="C62" s="126">
        <v>9515.6</v>
      </c>
      <c r="D62" s="138">
        <v>9515.6</v>
      </c>
    </row>
    <row r="63" spans="1:4" ht="80.25" hidden="1" customHeight="1">
      <c r="A63" s="70" t="s">
        <v>107</v>
      </c>
      <c r="B63" s="21" t="s">
        <v>108</v>
      </c>
      <c r="C63" s="127" t="str">
        <f>C64</f>
        <v>!!!!!1</v>
      </c>
      <c r="D63" s="138"/>
    </row>
    <row r="64" spans="1:4" ht="42" hidden="1" customHeight="1">
      <c r="A64" s="79" t="s">
        <v>109</v>
      </c>
      <c r="B64" s="25" t="s">
        <v>110</v>
      </c>
      <c r="C64" s="126" t="s">
        <v>113</v>
      </c>
      <c r="D64" s="138"/>
    </row>
    <row r="65" spans="1:4" ht="42" hidden="1" customHeight="1">
      <c r="A65" s="79" t="s">
        <v>111</v>
      </c>
      <c r="B65" s="25" t="s">
        <v>112</v>
      </c>
      <c r="C65" s="126" t="s">
        <v>114</v>
      </c>
      <c r="D65" s="138"/>
    </row>
    <row r="66" spans="1:4" ht="72" customHeight="1">
      <c r="A66" s="79" t="s">
        <v>168</v>
      </c>
      <c r="B66" s="25" t="s">
        <v>119</v>
      </c>
      <c r="C66" s="126">
        <v>186.1</v>
      </c>
      <c r="D66" s="138">
        <v>186.1</v>
      </c>
    </row>
    <row r="67" spans="1:4" ht="72" customHeight="1">
      <c r="A67" s="79" t="s">
        <v>168</v>
      </c>
      <c r="B67" s="175" t="s">
        <v>222</v>
      </c>
      <c r="C67" s="126">
        <v>6036</v>
      </c>
      <c r="D67" s="138">
        <v>6035.8</v>
      </c>
    </row>
    <row r="68" spans="1:4" ht="52.5" customHeight="1">
      <c r="A68" s="182" t="s">
        <v>168</v>
      </c>
      <c r="B68" s="175" t="s">
        <v>223</v>
      </c>
      <c r="C68" s="126">
        <v>6500</v>
      </c>
      <c r="D68" s="173">
        <v>6500</v>
      </c>
    </row>
    <row r="69" spans="1:4" ht="52.5" customHeight="1">
      <c r="A69" s="182" t="s">
        <v>168</v>
      </c>
      <c r="B69" s="175" t="s">
        <v>224</v>
      </c>
      <c r="C69" s="126">
        <v>23.83</v>
      </c>
      <c r="D69" s="173">
        <v>23.8</v>
      </c>
    </row>
    <row r="70" spans="1:4" ht="42" customHeight="1">
      <c r="A70" s="70" t="s">
        <v>117</v>
      </c>
      <c r="B70" s="21" t="s">
        <v>118</v>
      </c>
      <c r="C70" s="118">
        <f>C71</f>
        <v>-30</v>
      </c>
      <c r="D70" s="133">
        <f>D71</f>
        <v>-30</v>
      </c>
    </row>
    <row r="71" spans="1:4" ht="42" customHeight="1">
      <c r="A71" s="79" t="s">
        <v>169</v>
      </c>
      <c r="B71" s="25" t="s">
        <v>130</v>
      </c>
      <c r="C71" s="126">
        <v>-30</v>
      </c>
      <c r="D71" s="173">
        <v>-30</v>
      </c>
    </row>
    <row r="72" spans="1:4" ht="32.25" customHeight="1">
      <c r="A72" s="68"/>
      <c r="B72" s="28" t="s">
        <v>1</v>
      </c>
      <c r="C72" s="114">
        <f>C8+C44</f>
        <v>29307.53</v>
      </c>
      <c r="D72" s="129">
        <f>D8+D44</f>
        <v>29276.399999999994</v>
      </c>
    </row>
    <row r="73" spans="1:4" ht="12.75" customHeight="1">
      <c r="A73" s="242"/>
      <c r="B73" s="242"/>
    </row>
    <row r="74" spans="1:4" ht="12.75" customHeight="1">
      <c r="A74" s="242"/>
      <c r="B74" s="242"/>
    </row>
    <row r="75" spans="1:4" ht="12.75" customHeight="1">
      <c r="A75" s="242"/>
      <c r="B75" s="242"/>
    </row>
    <row r="76" spans="1:4" ht="12.75" customHeight="1">
      <c r="A76" s="242"/>
      <c r="B76" s="242"/>
    </row>
    <row r="77" spans="1:4" ht="12.75" customHeight="1">
      <c r="A77" s="242"/>
      <c r="B77" s="242"/>
    </row>
    <row r="78" spans="1:4" ht="12.75" customHeight="1">
      <c r="A78" s="242"/>
      <c r="B78" s="242"/>
    </row>
    <row r="79" spans="1:4" ht="12.75" customHeight="1">
      <c r="A79" s="242"/>
      <c r="B79" s="242"/>
    </row>
    <row r="80" spans="1:4" ht="12.75" customHeight="1">
      <c r="A80" s="242"/>
      <c r="B80" s="242"/>
    </row>
    <row r="81" spans="1:2" ht="12.75" customHeight="1">
      <c r="A81" s="242"/>
      <c r="B81" s="242"/>
    </row>
    <row r="82" spans="1:2" ht="12.75" customHeight="1">
      <c r="A82" s="242"/>
      <c r="B82" s="242"/>
    </row>
    <row r="83" spans="1:2" ht="12.75" customHeight="1">
      <c r="A83" s="242"/>
      <c r="B83" s="242"/>
    </row>
    <row r="84" spans="1:2" ht="12.75" customHeight="1">
      <c r="A84" s="242"/>
      <c r="B84" s="242"/>
    </row>
    <row r="85" spans="1:2" ht="12.75" customHeight="1">
      <c r="A85" s="242"/>
      <c r="B85" s="242"/>
    </row>
    <row r="86" spans="1:2" ht="12.75" customHeight="1">
      <c r="A86" s="242"/>
      <c r="B86" s="242"/>
    </row>
    <row r="87" spans="1:2" ht="12.75" customHeight="1">
      <c r="A87" s="242"/>
      <c r="B87" s="242"/>
    </row>
    <row r="88" spans="1:2" ht="12.75" customHeight="1">
      <c r="A88" s="242"/>
      <c r="B88" s="242"/>
    </row>
    <row r="89" spans="1:2" ht="12.75" customHeight="1">
      <c r="A89" s="242"/>
      <c r="B89" s="242"/>
    </row>
    <row r="90" spans="1:2" ht="12.75" customHeight="1">
      <c r="A90" s="242"/>
      <c r="B90" s="242"/>
    </row>
    <row r="91" spans="1:2" ht="12.75" customHeight="1">
      <c r="A91" s="242"/>
      <c r="B91" s="242"/>
    </row>
    <row r="92" spans="1:2" ht="12.75" customHeight="1">
      <c r="A92" s="242"/>
      <c r="B92" s="242"/>
    </row>
    <row r="93" spans="1:2" ht="12.75" customHeight="1">
      <c r="A93" s="242"/>
      <c r="B93" s="242"/>
    </row>
    <row r="94" spans="1:2" ht="12.75" customHeight="1">
      <c r="A94" s="242"/>
      <c r="B94" s="242"/>
    </row>
    <row r="95" spans="1:2" ht="12.75" customHeight="1">
      <c r="A95" s="242"/>
      <c r="B95" s="242"/>
    </row>
    <row r="96" spans="1:2" ht="12.75" customHeight="1">
      <c r="A96" s="242"/>
      <c r="B96" s="242"/>
    </row>
    <row r="97" spans="1:2" ht="12.75" customHeight="1">
      <c r="A97" s="242"/>
      <c r="B97" s="242"/>
    </row>
    <row r="98" spans="1:2" ht="12.75" customHeight="1">
      <c r="A98" s="242"/>
      <c r="B98" s="242"/>
    </row>
    <row r="99" spans="1:2" ht="12.75" customHeight="1">
      <c r="A99" s="242"/>
      <c r="B99" s="242"/>
    </row>
    <row r="100" spans="1:2" ht="12.75" customHeight="1">
      <c r="A100" s="242"/>
      <c r="B100" s="242"/>
    </row>
    <row r="101" spans="1:2" ht="12.75" customHeight="1">
      <c r="A101" s="242"/>
      <c r="B101" s="242"/>
    </row>
    <row r="102" spans="1:2" ht="12.75" customHeight="1">
      <c r="A102" s="242"/>
      <c r="B102" s="242"/>
    </row>
    <row r="103" spans="1:2" ht="12.75" customHeight="1">
      <c r="A103" s="242"/>
      <c r="B103" s="242"/>
    </row>
    <row r="104" spans="1:2" ht="12.75" customHeight="1">
      <c r="A104" s="242"/>
      <c r="B104" s="242"/>
    </row>
    <row r="105" spans="1:2" ht="12.75" customHeight="1">
      <c r="A105" s="242"/>
      <c r="B105" s="242"/>
    </row>
    <row r="106" spans="1:2" ht="12.75" customHeight="1">
      <c r="A106" s="242"/>
      <c r="B106" s="242"/>
    </row>
    <row r="107" spans="1:2" ht="12.75" customHeight="1">
      <c r="A107" s="242"/>
      <c r="B107" s="242"/>
    </row>
    <row r="108" spans="1:2" ht="12.75" customHeight="1">
      <c r="A108" s="242"/>
      <c r="B108" s="242"/>
    </row>
    <row r="109" spans="1:2" ht="12.75" customHeight="1">
      <c r="A109" s="242"/>
      <c r="B109" s="242"/>
    </row>
    <row r="110" spans="1:2" ht="12.75" customHeight="1">
      <c r="A110" s="242"/>
      <c r="B110" s="242"/>
    </row>
    <row r="111" spans="1:2" ht="12.75" customHeight="1">
      <c r="A111" s="242"/>
      <c r="B111" s="242"/>
    </row>
    <row r="112" spans="1:2" ht="12.75" customHeight="1">
      <c r="A112" s="242"/>
      <c r="B112" s="242"/>
    </row>
    <row r="113" spans="1:2" ht="12.75" customHeight="1">
      <c r="A113" s="242"/>
      <c r="B113" s="242"/>
    </row>
    <row r="114" spans="1:2" ht="12.75" customHeight="1">
      <c r="A114" s="242"/>
      <c r="B114" s="242"/>
    </row>
    <row r="115" spans="1:2" ht="12.75" customHeight="1">
      <c r="A115" s="242"/>
      <c r="B115" s="242"/>
    </row>
    <row r="116" spans="1:2" ht="12.75" customHeight="1">
      <c r="A116" s="242"/>
      <c r="B116" s="242"/>
    </row>
    <row r="117" spans="1:2" ht="12.75" customHeight="1">
      <c r="A117" s="242"/>
      <c r="B117" s="242"/>
    </row>
    <row r="118" spans="1:2" ht="12.75" customHeight="1">
      <c r="A118" s="242"/>
      <c r="B118" s="242"/>
    </row>
    <row r="119" spans="1:2" ht="12.75" customHeight="1">
      <c r="A119" s="242"/>
      <c r="B119" s="242"/>
    </row>
    <row r="120" spans="1:2" ht="12.75" customHeight="1">
      <c r="A120" s="242"/>
      <c r="B120" s="242"/>
    </row>
    <row r="121" spans="1:2" ht="12.75" customHeight="1">
      <c r="A121" s="242"/>
      <c r="B121" s="242"/>
    </row>
    <row r="122" spans="1:2" ht="12.75" customHeight="1">
      <c r="A122" s="242"/>
      <c r="B122" s="242"/>
    </row>
    <row r="123" spans="1:2" ht="12.75" customHeight="1">
      <c r="A123" s="242"/>
      <c r="B123" s="242"/>
    </row>
    <row r="124" spans="1:2" ht="12.75" customHeight="1">
      <c r="A124" s="242"/>
      <c r="B124" s="242"/>
    </row>
    <row r="125" spans="1:2" ht="12.75" customHeight="1">
      <c r="A125" s="242"/>
      <c r="B125" s="242"/>
    </row>
    <row r="126" spans="1:2" ht="12.75" customHeight="1">
      <c r="A126" s="242"/>
      <c r="B126" s="242"/>
    </row>
    <row r="127" spans="1:2" ht="12.75" customHeight="1">
      <c r="A127" s="242"/>
      <c r="B127" s="242"/>
    </row>
    <row r="128" spans="1:2" ht="12.75" customHeight="1">
      <c r="A128" s="242"/>
      <c r="B128" s="242"/>
    </row>
    <row r="129" spans="1:2" ht="12.75" customHeight="1">
      <c r="A129" s="242"/>
      <c r="B129" s="242"/>
    </row>
    <row r="130" spans="1:2" ht="12.75" customHeight="1">
      <c r="A130" s="242"/>
      <c r="B130" s="242"/>
    </row>
    <row r="131" spans="1:2" ht="12.75" customHeight="1">
      <c r="A131" s="242"/>
      <c r="B131" s="242"/>
    </row>
    <row r="132" spans="1:2" ht="12.75" customHeight="1">
      <c r="A132" s="242"/>
      <c r="B132" s="242"/>
    </row>
    <row r="133" spans="1:2" ht="12.75" customHeight="1">
      <c r="A133" s="242"/>
      <c r="B133" s="242"/>
    </row>
    <row r="134" spans="1:2" ht="12.75" customHeight="1">
      <c r="A134" s="242"/>
      <c r="B134" s="242"/>
    </row>
    <row r="135" spans="1:2" ht="12.75" customHeight="1">
      <c r="A135" s="242"/>
      <c r="B135" s="242"/>
    </row>
    <row r="136" spans="1:2" ht="12.75" customHeight="1">
      <c r="A136" s="242"/>
      <c r="B136" s="242"/>
    </row>
    <row r="137" spans="1:2" ht="12.75" customHeight="1">
      <c r="A137" s="242"/>
      <c r="B137" s="242"/>
    </row>
    <row r="138" spans="1:2" ht="12.75" customHeight="1">
      <c r="A138" s="242"/>
      <c r="B138" s="242"/>
    </row>
    <row r="139" spans="1:2" ht="12.75" customHeight="1">
      <c r="A139" s="242"/>
      <c r="B139" s="242"/>
    </row>
    <row r="140" spans="1:2" ht="12.75" customHeight="1">
      <c r="A140" s="242"/>
      <c r="B140" s="242"/>
    </row>
    <row r="141" spans="1:2" ht="12.75" customHeight="1">
      <c r="A141" s="242"/>
      <c r="B141" s="242"/>
    </row>
    <row r="142" spans="1:2" ht="12.75" customHeight="1">
      <c r="A142" s="242"/>
      <c r="B142" s="242"/>
    </row>
    <row r="143" spans="1:2" ht="12.75" customHeight="1">
      <c r="A143" s="242"/>
      <c r="B143" s="242"/>
    </row>
    <row r="144" spans="1:2" ht="12.75" customHeight="1">
      <c r="A144" s="242"/>
      <c r="B144" s="242"/>
    </row>
    <row r="145" spans="1:2" ht="12.75" customHeight="1">
      <c r="A145" s="242"/>
      <c r="B145" s="242"/>
    </row>
    <row r="146" spans="1:2" ht="12.75" customHeight="1">
      <c r="A146" s="242"/>
      <c r="B146" s="242"/>
    </row>
    <row r="147" spans="1:2" ht="12.75" customHeight="1">
      <c r="A147" s="242"/>
      <c r="B147" s="242"/>
    </row>
    <row r="148" spans="1:2" ht="12.75" customHeight="1">
      <c r="A148" s="242"/>
      <c r="B148" s="242"/>
    </row>
    <row r="149" spans="1:2" ht="12.75" customHeight="1">
      <c r="A149" s="242"/>
      <c r="B149" s="242"/>
    </row>
    <row r="150" spans="1:2" ht="12.75" customHeight="1">
      <c r="A150" s="242"/>
      <c r="B150" s="242"/>
    </row>
    <row r="151" spans="1:2" ht="12.75" customHeight="1">
      <c r="A151" s="242"/>
      <c r="B151" s="242"/>
    </row>
    <row r="152" spans="1:2" ht="12.75" customHeight="1">
      <c r="A152" s="242"/>
      <c r="B152" s="242"/>
    </row>
    <row r="153" spans="1:2" ht="12.75" customHeight="1">
      <c r="A153" s="242"/>
      <c r="B153" s="242"/>
    </row>
    <row r="154" spans="1:2" ht="12.75" customHeight="1">
      <c r="A154" s="242"/>
      <c r="B154" s="242"/>
    </row>
    <row r="155" spans="1:2" ht="12.75" customHeight="1">
      <c r="A155" s="242"/>
      <c r="B155" s="242"/>
    </row>
    <row r="156" spans="1:2" ht="12.75" customHeight="1">
      <c r="A156" s="242"/>
      <c r="B156" s="242"/>
    </row>
    <row r="157" spans="1:2" ht="12.75" customHeight="1">
      <c r="A157" s="242"/>
      <c r="B157" s="242"/>
    </row>
    <row r="158" spans="1:2" ht="12.75" customHeight="1">
      <c r="A158" s="242"/>
      <c r="B158" s="242"/>
    </row>
    <row r="159" spans="1:2" ht="12.75" customHeight="1">
      <c r="A159" s="242"/>
      <c r="B159" s="242"/>
    </row>
    <row r="160" spans="1:2" ht="12.75" customHeight="1">
      <c r="A160" s="242"/>
      <c r="B160" s="242"/>
    </row>
    <row r="161" spans="1:2" ht="12.75" customHeight="1">
      <c r="A161" s="242"/>
      <c r="B161" s="242"/>
    </row>
    <row r="162" spans="1:2" ht="12.75" customHeight="1">
      <c r="A162" s="242"/>
      <c r="B162" s="242"/>
    </row>
    <row r="163" spans="1:2" ht="12.75" customHeight="1">
      <c r="A163" s="242"/>
      <c r="B163" s="242"/>
    </row>
    <row r="164" spans="1:2" ht="12.75" customHeight="1">
      <c r="A164" s="242"/>
      <c r="B164" s="242"/>
    </row>
    <row r="165" spans="1:2" ht="12.75" customHeight="1">
      <c r="A165" s="242"/>
      <c r="B165" s="242"/>
    </row>
    <row r="166" spans="1:2" ht="12.75" customHeight="1">
      <c r="A166" s="242"/>
      <c r="B166" s="242"/>
    </row>
    <row r="167" spans="1:2" ht="12.75" customHeight="1">
      <c r="A167" s="242"/>
      <c r="B167" s="242"/>
    </row>
    <row r="168" spans="1:2" ht="12.75" customHeight="1">
      <c r="A168" s="242"/>
      <c r="B168" s="242"/>
    </row>
    <row r="169" spans="1:2" ht="12.75" customHeight="1">
      <c r="A169" s="242"/>
      <c r="B169" s="242"/>
    </row>
    <row r="170" spans="1:2" ht="12.75" customHeight="1">
      <c r="A170" s="242"/>
      <c r="B170" s="242"/>
    </row>
    <row r="171" spans="1:2" ht="12.75" customHeight="1">
      <c r="A171" s="242"/>
      <c r="B171" s="242"/>
    </row>
    <row r="172" spans="1:2" ht="12.75" customHeight="1">
      <c r="A172" s="242"/>
      <c r="B172" s="242"/>
    </row>
    <row r="173" spans="1:2" ht="12.75" customHeight="1"/>
    <row r="174" spans="1:2" ht="12.75" customHeight="1"/>
    <row r="175" spans="1:2" ht="12.75" customHeight="1"/>
    <row r="176" spans="1:2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</sheetData>
  <sheetProtection selectLockedCells="1" selectUnlockedCells="1"/>
  <mergeCells count="107">
    <mergeCell ref="D5:D6"/>
    <mergeCell ref="A3:D3"/>
    <mergeCell ref="A1:D1"/>
    <mergeCell ref="A167:B167"/>
    <mergeCell ref="A172:B172"/>
    <mergeCell ref="A168:B168"/>
    <mergeCell ref="A169:B169"/>
    <mergeCell ref="A170:B170"/>
    <mergeCell ref="A171:B171"/>
    <mergeCell ref="A165:B165"/>
    <mergeCell ref="A166:B166"/>
    <mergeCell ref="A163:B163"/>
    <mergeCell ref="A164:B164"/>
    <mergeCell ref="A157:B157"/>
    <mergeCell ref="A158:B158"/>
    <mergeCell ref="A161:B161"/>
    <mergeCell ref="A162:B162"/>
    <mergeCell ref="A159:B159"/>
    <mergeCell ref="A160:B160"/>
    <mergeCell ref="A145:B145"/>
    <mergeCell ref="A146:B146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35:B135"/>
    <mergeCell ref="A136:B136"/>
    <mergeCell ref="A137:B137"/>
    <mergeCell ref="A138:B138"/>
    <mergeCell ref="A151:B151"/>
    <mergeCell ref="A152:B152"/>
    <mergeCell ref="A141:B141"/>
    <mergeCell ref="A142:B142"/>
    <mergeCell ref="A143:B143"/>
    <mergeCell ref="A144:B144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8:B128"/>
    <mergeCell ref="A113:B113"/>
    <mergeCell ref="A114:B114"/>
    <mergeCell ref="A115:B115"/>
    <mergeCell ref="A116:B116"/>
    <mergeCell ref="A123:B123"/>
    <mergeCell ref="A124:B124"/>
    <mergeCell ref="A109:B109"/>
    <mergeCell ref="A110:B110"/>
    <mergeCell ref="A127:B127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25:B125"/>
    <mergeCell ref="A126:B126"/>
    <mergeCell ref="A99:B99"/>
    <mergeCell ref="A100:B100"/>
    <mergeCell ref="A101:B101"/>
    <mergeCell ref="A102:B102"/>
    <mergeCell ref="A105:B105"/>
    <mergeCell ref="A106:B106"/>
    <mergeCell ref="A107:B107"/>
    <mergeCell ref="A108:B108"/>
    <mergeCell ref="A89:B89"/>
    <mergeCell ref="A90:B90"/>
    <mergeCell ref="A103:B103"/>
    <mergeCell ref="A104:B104"/>
    <mergeCell ref="A93:B93"/>
    <mergeCell ref="A94:B94"/>
    <mergeCell ref="A95:B95"/>
    <mergeCell ref="A96:B96"/>
    <mergeCell ref="A97:B97"/>
    <mergeCell ref="A98:B98"/>
    <mergeCell ref="A91:B91"/>
    <mergeCell ref="A92:B92"/>
    <mergeCell ref="A81:B81"/>
    <mergeCell ref="A82:B82"/>
    <mergeCell ref="A83:B83"/>
    <mergeCell ref="A84:B84"/>
    <mergeCell ref="A85:B85"/>
    <mergeCell ref="A86:B86"/>
    <mergeCell ref="A87:B87"/>
    <mergeCell ref="A88:B88"/>
    <mergeCell ref="A79:B79"/>
    <mergeCell ref="A80:B80"/>
    <mergeCell ref="A73:B73"/>
    <mergeCell ref="A74:B74"/>
    <mergeCell ref="A75:B75"/>
    <mergeCell ref="A76:B76"/>
    <mergeCell ref="A77:B77"/>
    <mergeCell ref="A78:B78"/>
    <mergeCell ref="C5:C6"/>
    <mergeCell ref="A4:B4"/>
    <mergeCell ref="A5:A6"/>
    <mergeCell ref="B5:B6"/>
  </mergeCells>
  <phoneticPr fontId="23" type="noConversion"/>
  <pageMargins left="0.51" right="0.19685039370078741" top="0.98425196850393704" bottom="0.98425196850393704" header="0.51181102362204722" footer="0.51181102362204722"/>
  <pageSetup paperSize="9" scale="65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="110" zoomScaleNormal="70" zoomScaleSheetLayoutView="110" workbookViewId="0">
      <selection activeCell="B8" sqref="B8"/>
    </sheetView>
  </sheetViews>
  <sheetFormatPr defaultRowHeight="12.75"/>
  <cols>
    <col min="1" max="1" width="12.140625" style="1" customWidth="1"/>
    <col min="2" max="2" width="44.140625" style="1" customWidth="1"/>
    <col min="3" max="3" width="66" style="2" customWidth="1"/>
    <col min="4" max="5" width="9.140625" style="6"/>
  </cols>
  <sheetData>
    <row r="1" spans="1:5" ht="81.75" customHeight="1">
      <c r="A1" s="242"/>
      <c r="B1" s="242"/>
      <c r="C1" s="7" t="s">
        <v>116</v>
      </c>
    </row>
    <row r="2" spans="1:5" ht="19.5" customHeight="1">
      <c r="A2" s="8"/>
      <c r="B2" s="8"/>
      <c r="C2" s="9" t="s">
        <v>45</v>
      </c>
    </row>
    <row r="3" spans="1:5" ht="92.25" customHeight="1">
      <c r="A3" s="252" t="s">
        <v>46</v>
      </c>
      <c r="B3" s="252"/>
      <c r="C3" s="252"/>
    </row>
    <row r="4" spans="1:5" ht="12.75" customHeight="1">
      <c r="A4" s="242"/>
      <c r="B4" s="242"/>
    </row>
    <row r="5" spans="1:5" ht="14.25" customHeight="1">
      <c r="A5" s="253" t="s">
        <v>41</v>
      </c>
      <c r="B5" s="253"/>
      <c r="C5" s="254" t="s">
        <v>42</v>
      </c>
      <c r="D5"/>
      <c r="E5"/>
    </row>
    <row r="6" spans="1:5" ht="52.5" customHeight="1">
      <c r="A6" s="10" t="s">
        <v>43</v>
      </c>
      <c r="B6" s="11" t="s">
        <v>44</v>
      </c>
      <c r="C6" s="254"/>
      <c r="D6"/>
      <c r="E6"/>
    </row>
    <row r="7" spans="1:5" ht="50.25" customHeight="1">
      <c r="A7" s="15" t="s">
        <v>47</v>
      </c>
      <c r="B7" s="16"/>
      <c r="C7" s="17" t="s">
        <v>90</v>
      </c>
      <c r="D7"/>
      <c r="E7"/>
    </row>
    <row r="8" spans="1:5" ht="60" customHeight="1">
      <c r="A8" s="12"/>
      <c r="B8" s="13" t="s">
        <v>48</v>
      </c>
      <c r="C8" s="14" t="s">
        <v>134</v>
      </c>
      <c r="D8"/>
      <c r="E8"/>
    </row>
    <row r="9" spans="1:5" ht="27" customHeight="1">
      <c r="A9" s="12"/>
      <c r="B9" s="13" t="s">
        <v>49</v>
      </c>
      <c r="C9" s="14" t="s">
        <v>11</v>
      </c>
      <c r="D9"/>
      <c r="E9"/>
    </row>
    <row r="10" spans="1:5" ht="38.25" customHeight="1">
      <c r="A10" s="12"/>
      <c r="B10" s="13" t="s">
        <v>50</v>
      </c>
      <c r="C10" s="14" t="s">
        <v>122</v>
      </c>
      <c r="D10"/>
      <c r="E10"/>
    </row>
    <row r="11" spans="1:5" ht="29.25" customHeight="1">
      <c r="A11" s="12"/>
      <c r="B11" s="13" t="s">
        <v>132</v>
      </c>
      <c r="C11" s="14" t="s">
        <v>125</v>
      </c>
      <c r="D11"/>
      <c r="E11"/>
    </row>
    <row r="12" spans="1:5" ht="33" customHeight="1">
      <c r="A12" s="12"/>
      <c r="B12" s="13" t="s">
        <v>133</v>
      </c>
      <c r="C12" s="14" t="s">
        <v>129</v>
      </c>
      <c r="D12"/>
      <c r="E12"/>
    </row>
    <row r="13" spans="1:5" ht="42" customHeight="1">
      <c r="D13"/>
      <c r="E13"/>
    </row>
    <row r="14" spans="1:5" ht="40.5" customHeight="1">
      <c r="D14"/>
      <c r="E14"/>
    </row>
    <row r="15" spans="1:5" ht="39" customHeight="1">
      <c r="D15"/>
      <c r="E15"/>
    </row>
    <row r="16" spans="1:5" ht="44.25" customHeight="1">
      <c r="D16"/>
      <c r="E16"/>
    </row>
    <row r="17" spans="1:5" ht="55.5" customHeight="1">
      <c r="D17"/>
      <c r="E17"/>
    </row>
    <row r="18" spans="1:5" ht="52.5" customHeight="1">
      <c r="A18" s="242"/>
      <c r="B18" s="242"/>
      <c r="D18"/>
      <c r="E18"/>
    </row>
    <row r="19" spans="1:5" ht="44.25" customHeight="1">
      <c r="A19" s="242"/>
      <c r="B19" s="242"/>
      <c r="D19"/>
      <c r="E19"/>
    </row>
    <row r="20" spans="1:5" ht="44.25" customHeight="1">
      <c r="A20" s="242"/>
      <c r="B20" s="242"/>
      <c r="D20"/>
      <c r="E20"/>
    </row>
    <row r="21" spans="1:5" ht="44.25" customHeight="1">
      <c r="A21" s="242"/>
      <c r="B21" s="242"/>
      <c r="D21"/>
      <c r="E21"/>
    </row>
    <row r="22" spans="1:5" ht="44.25" customHeight="1">
      <c r="A22" s="242"/>
      <c r="B22" s="242"/>
      <c r="D22"/>
      <c r="E22"/>
    </row>
    <row r="23" spans="1:5" ht="61.5" customHeight="1">
      <c r="A23" s="242"/>
      <c r="B23" s="242"/>
      <c r="D23"/>
      <c r="E23"/>
    </row>
    <row r="24" spans="1:5" ht="37.5" customHeight="1">
      <c r="A24" s="242"/>
      <c r="B24" s="242"/>
      <c r="D24"/>
      <c r="E24"/>
    </row>
    <row r="25" spans="1:5" ht="62.25" customHeight="1">
      <c r="A25" s="242"/>
      <c r="B25" s="242"/>
      <c r="D25"/>
      <c r="E25"/>
    </row>
    <row r="26" spans="1:5" ht="69.75" customHeight="1">
      <c r="A26" s="242"/>
      <c r="B26" s="242"/>
      <c r="D26"/>
      <c r="E26"/>
    </row>
    <row r="27" spans="1:5" ht="69.75" customHeight="1">
      <c r="A27" s="242"/>
      <c r="B27" s="242"/>
      <c r="D27"/>
      <c r="E27"/>
    </row>
    <row r="28" spans="1:5" ht="69.75" customHeight="1">
      <c r="A28" s="242"/>
      <c r="B28" s="242"/>
      <c r="D28"/>
      <c r="E28"/>
    </row>
    <row r="29" spans="1:5" ht="53.25" customHeight="1">
      <c r="A29" s="242"/>
      <c r="B29" s="242"/>
      <c r="D29"/>
      <c r="E29"/>
    </row>
    <row r="30" spans="1:5" ht="60" customHeight="1">
      <c r="A30" s="242"/>
      <c r="B30" s="242"/>
      <c r="D30"/>
      <c r="E30"/>
    </row>
    <row r="31" spans="1:5" ht="75.75" customHeight="1">
      <c r="A31" s="242"/>
      <c r="B31" s="242"/>
      <c r="D31"/>
      <c r="E31"/>
    </row>
    <row r="32" spans="1:5" ht="51.75" customHeight="1">
      <c r="A32" s="242"/>
      <c r="B32" s="242"/>
      <c r="D32"/>
      <c r="E32"/>
    </row>
    <row r="33" spans="1:2" ht="75" customHeight="1">
      <c r="A33" s="242"/>
      <c r="B33" s="242"/>
    </row>
    <row r="34" spans="1:2" ht="75" customHeight="1">
      <c r="A34" s="242"/>
      <c r="B34" s="242"/>
    </row>
    <row r="35" spans="1:2" ht="75" customHeight="1">
      <c r="A35" s="242"/>
      <c r="B35" s="242"/>
    </row>
    <row r="36" spans="1:2" ht="75" customHeight="1">
      <c r="A36" s="242"/>
      <c r="B36" s="242"/>
    </row>
    <row r="37" spans="1:2" ht="75" customHeight="1">
      <c r="A37" s="242"/>
      <c r="B37" s="242"/>
    </row>
    <row r="38" spans="1:2" ht="53.25" customHeight="1">
      <c r="A38" s="242"/>
      <c r="B38" s="242"/>
    </row>
    <row r="39" spans="1:2" ht="61.5" customHeight="1">
      <c r="A39" s="242"/>
      <c r="B39" s="242"/>
    </row>
    <row r="40" spans="1:2" ht="37.5" customHeight="1">
      <c r="A40" s="242"/>
      <c r="B40" s="242"/>
    </row>
    <row r="41" spans="1:2" ht="42.75" customHeight="1">
      <c r="A41" s="242"/>
      <c r="B41" s="242"/>
    </row>
    <row r="42" spans="1:2">
      <c r="A42" s="242"/>
      <c r="B42" s="242"/>
    </row>
    <row r="43" spans="1:2">
      <c r="A43" s="242"/>
      <c r="B43" s="242"/>
    </row>
    <row r="44" spans="1:2">
      <c r="A44" s="242"/>
      <c r="B44" s="242"/>
    </row>
    <row r="45" spans="1:2">
      <c r="A45" s="242"/>
      <c r="B45" s="242"/>
    </row>
    <row r="46" spans="1:2">
      <c r="A46" s="242"/>
      <c r="B46" s="242"/>
    </row>
    <row r="47" spans="1:2">
      <c r="A47" s="242"/>
      <c r="B47" s="242"/>
    </row>
    <row r="48" spans="1:2">
      <c r="A48" s="242"/>
      <c r="B48" s="242"/>
    </row>
    <row r="49" spans="1:2">
      <c r="A49" s="242"/>
      <c r="B49" s="242"/>
    </row>
    <row r="50" spans="1:2">
      <c r="A50" s="242"/>
      <c r="B50" s="242"/>
    </row>
    <row r="51" spans="1:2">
      <c r="A51" s="242"/>
      <c r="B51" s="242"/>
    </row>
    <row r="52" spans="1:2">
      <c r="A52" s="242"/>
      <c r="B52" s="242"/>
    </row>
    <row r="53" spans="1:2">
      <c r="A53" s="242"/>
      <c r="B53" s="242"/>
    </row>
    <row r="54" spans="1:2">
      <c r="A54" s="242"/>
      <c r="B54" s="242"/>
    </row>
    <row r="55" spans="1:2">
      <c r="A55" s="242"/>
      <c r="B55" s="242"/>
    </row>
    <row r="56" spans="1:2">
      <c r="A56" s="242"/>
      <c r="B56" s="242"/>
    </row>
    <row r="57" spans="1:2">
      <c r="A57" s="242"/>
      <c r="B57" s="242"/>
    </row>
    <row r="58" spans="1:2">
      <c r="A58" s="242"/>
      <c r="B58" s="242"/>
    </row>
    <row r="59" spans="1:2">
      <c r="A59" s="242"/>
      <c r="B59" s="242"/>
    </row>
    <row r="60" spans="1:2">
      <c r="A60" s="242"/>
      <c r="B60" s="242"/>
    </row>
    <row r="61" spans="1:2">
      <c r="A61" s="242"/>
      <c r="B61" s="242"/>
    </row>
    <row r="62" spans="1:2">
      <c r="A62" s="242"/>
      <c r="B62" s="242"/>
    </row>
    <row r="63" spans="1:2">
      <c r="A63" s="242"/>
      <c r="B63" s="242"/>
    </row>
    <row r="64" spans="1:2">
      <c r="A64" s="242"/>
      <c r="B64" s="242"/>
    </row>
    <row r="65" spans="1:2">
      <c r="A65" s="242"/>
      <c r="B65" s="242"/>
    </row>
    <row r="66" spans="1:2">
      <c r="A66" s="242"/>
      <c r="B66" s="242"/>
    </row>
    <row r="67" spans="1:2" ht="12.75" customHeight="1">
      <c r="A67" s="242"/>
      <c r="B67" s="242"/>
    </row>
    <row r="68" spans="1:2" ht="12.75" customHeight="1">
      <c r="A68" s="242"/>
      <c r="B68" s="242"/>
    </row>
    <row r="69" spans="1:2" ht="12.75" customHeight="1">
      <c r="A69" s="242"/>
      <c r="B69" s="242"/>
    </row>
    <row r="70" spans="1:2" ht="12.75" customHeight="1">
      <c r="A70" s="242"/>
      <c r="B70" s="242"/>
    </row>
    <row r="71" spans="1:2" ht="12.75" customHeight="1">
      <c r="A71" s="242"/>
      <c r="B71" s="242"/>
    </row>
    <row r="72" spans="1:2" ht="12.75" customHeight="1">
      <c r="A72" s="242"/>
      <c r="B72" s="242"/>
    </row>
    <row r="73" spans="1:2" ht="12.75" customHeight="1">
      <c r="A73" s="242"/>
      <c r="B73" s="242"/>
    </row>
    <row r="74" spans="1:2" ht="12.75" customHeight="1">
      <c r="A74" s="242"/>
      <c r="B74" s="242"/>
    </row>
    <row r="75" spans="1:2" ht="12.75" customHeight="1">
      <c r="A75" s="242"/>
      <c r="B75" s="242"/>
    </row>
    <row r="76" spans="1:2" ht="12.75" customHeight="1">
      <c r="A76" s="242"/>
      <c r="B76" s="242"/>
    </row>
    <row r="77" spans="1:2" ht="12.75" customHeight="1">
      <c r="A77" s="242"/>
      <c r="B77" s="242"/>
    </row>
    <row r="78" spans="1:2" ht="12.75" customHeight="1">
      <c r="A78" s="242"/>
      <c r="B78" s="242"/>
    </row>
    <row r="79" spans="1:2" ht="12.75" customHeight="1">
      <c r="A79" s="242"/>
      <c r="B79" s="242"/>
    </row>
    <row r="80" spans="1:2" ht="12.75" customHeight="1">
      <c r="A80" s="242"/>
      <c r="B80" s="242"/>
    </row>
    <row r="81" spans="1:2" ht="12.75" customHeight="1">
      <c r="A81" s="242"/>
      <c r="B81" s="242"/>
    </row>
    <row r="82" spans="1:2" ht="12.75" customHeight="1">
      <c r="A82" s="242"/>
      <c r="B82" s="242"/>
    </row>
    <row r="83" spans="1:2" ht="12.75" customHeight="1">
      <c r="A83" s="242"/>
      <c r="B83" s="242"/>
    </row>
    <row r="84" spans="1:2" ht="12.75" customHeight="1">
      <c r="A84" s="242"/>
      <c r="B84" s="242"/>
    </row>
    <row r="85" spans="1:2" ht="12.75" customHeight="1">
      <c r="A85" s="242"/>
      <c r="B85" s="242"/>
    </row>
    <row r="86" spans="1:2" ht="12.75" customHeight="1">
      <c r="A86" s="242"/>
      <c r="B86" s="242"/>
    </row>
    <row r="87" spans="1:2" ht="12.75" customHeight="1">
      <c r="A87" s="242"/>
      <c r="B87" s="242"/>
    </row>
    <row r="88" spans="1:2" ht="12.75" customHeight="1">
      <c r="A88" s="242"/>
      <c r="B88" s="242"/>
    </row>
    <row r="89" spans="1:2" ht="12.75" customHeight="1">
      <c r="A89" s="242"/>
      <c r="B89" s="242"/>
    </row>
    <row r="90" spans="1:2" ht="12.75" customHeight="1">
      <c r="A90" s="242"/>
      <c r="B90" s="242"/>
    </row>
    <row r="91" spans="1:2" ht="12.75" customHeight="1">
      <c r="A91" s="242"/>
      <c r="B91" s="242"/>
    </row>
    <row r="92" spans="1:2" ht="12.75" customHeight="1">
      <c r="A92" s="242"/>
      <c r="B92" s="242"/>
    </row>
    <row r="93" spans="1:2" ht="12.75" customHeight="1">
      <c r="A93" s="242"/>
      <c r="B93" s="242"/>
    </row>
    <row r="94" spans="1:2" ht="12.75" customHeight="1">
      <c r="A94" s="242"/>
      <c r="B94" s="242"/>
    </row>
    <row r="95" spans="1:2" ht="12.75" customHeight="1">
      <c r="A95" s="242"/>
      <c r="B95" s="242"/>
    </row>
    <row r="96" spans="1:2" ht="12.75" customHeight="1">
      <c r="A96" s="242"/>
      <c r="B96" s="242"/>
    </row>
    <row r="97" spans="1:2" ht="12.75" customHeight="1">
      <c r="A97" s="242"/>
      <c r="B97" s="242"/>
    </row>
    <row r="98" spans="1:2" ht="12.75" customHeight="1">
      <c r="A98" s="242"/>
      <c r="B98" s="242"/>
    </row>
    <row r="99" spans="1:2" ht="12.75" customHeight="1">
      <c r="A99" s="242"/>
      <c r="B99" s="242"/>
    </row>
    <row r="100" spans="1:2" ht="12.75" customHeight="1">
      <c r="A100" s="242"/>
      <c r="B100" s="242"/>
    </row>
    <row r="101" spans="1:2" ht="12.75" customHeight="1">
      <c r="A101" s="242"/>
      <c r="B101" s="242"/>
    </row>
    <row r="102" spans="1:2" ht="12.75" customHeight="1">
      <c r="A102" s="242"/>
      <c r="B102" s="242"/>
    </row>
    <row r="103" spans="1:2" ht="12.75" customHeight="1">
      <c r="A103" s="242"/>
      <c r="B103" s="242"/>
    </row>
    <row r="104" spans="1:2" ht="12.75" customHeight="1">
      <c r="A104" s="242"/>
      <c r="B104" s="242"/>
    </row>
    <row r="105" spans="1:2" ht="12.75" customHeight="1">
      <c r="A105" s="242"/>
      <c r="B105" s="242"/>
    </row>
    <row r="106" spans="1:2" ht="12.75" customHeight="1">
      <c r="A106" s="242"/>
      <c r="B106" s="242"/>
    </row>
    <row r="107" spans="1:2" ht="12.75" customHeight="1">
      <c r="A107" s="242"/>
      <c r="B107" s="242"/>
    </row>
    <row r="108" spans="1:2" ht="12.75" customHeight="1">
      <c r="A108" s="242"/>
      <c r="B108" s="242"/>
    </row>
    <row r="109" spans="1:2" ht="12.75" customHeight="1">
      <c r="A109" s="242"/>
      <c r="B109" s="242"/>
    </row>
    <row r="110" spans="1:2" ht="12.75" customHeight="1">
      <c r="A110" s="242"/>
      <c r="B110" s="242"/>
    </row>
    <row r="111" spans="1:2" ht="12.75" customHeight="1">
      <c r="A111" s="242"/>
      <c r="B111" s="242"/>
    </row>
    <row r="112" spans="1:2" ht="12.75" customHeight="1">
      <c r="A112" s="242"/>
      <c r="B112" s="242"/>
    </row>
    <row r="113" spans="1:2" ht="12.75" customHeight="1">
      <c r="A113" s="242"/>
      <c r="B113" s="242"/>
    </row>
    <row r="114" spans="1:2" ht="12.75" customHeight="1">
      <c r="A114" s="242"/>
      <c r="B114" s="242"/>
    </row>
    <row r="115" spans="1:2" ht="12.75" customHeight="1">
      <c r="A115" s="242"/>
      <c r="B115" s="242"/>
    </row>
    <row r="116" spans="1:2" ht="12.75" customHeight="1">
      <c r="A116" s="242"/>
      <c r="B116" s="242"/>
    </row>
    <row r="117" spans="1:2" ht="12.75" customHeight="1">
      <c r="A117" s="242"/>
      <c r="B117" s="242"/>
    </row>
    <row r="118" spans="1:2" ht="12.75" customHeight="1">
      <c r="A118" s="242"/>
      <c r="B118" s="242"/>
    </row>
    <row r="119" spans="1:2" ht="12.75" customHeight="1">
      <c r="A119" s="242"/>
      <c r="B119" s="242"/>
    </row>
    <row r="120" spans="1:2" ht="12.75" customHeight="1">
      <c r="A120" s="242"/>
      <c r="B120" s="242"/>
    </row>
    <row r="121" spans="1:2" ht="12.75" customHeight="1">
      <c r="A121" s="242"/>
      <c r="B121" s="242"/>
    </row>
    <row r="122" spans="1:2" ht="12.75" customHeight="1">
      <c r="A122" s="242"/>
      <c r="B122" s="242"/>
    </row>
    <row r="123" spans="1:2" ht="12.75" customHeight="1">
      <c r="A123" s="242"/>
      <c r="B123" s="242"/>
    </row>
    <row r="124" spans="1:2" ht="12.75" customHeight="1">
      <c r="A124" s="242"/>
      <c r="B124" s="242"/>
    </row>
    <row r="125" spans="1:2" ht="12.75" customHeight="1">
      <c r="A125" s="242"/>
      <c r="B125" s="242"/>
    </row>
    <row r="126" spans="1:2" ht="12.75" customHeight="1">
      <c r="A126" s="242"/>
      <c r="B126" s="242"/>
    </row>
    <row r="127" spans="1:2" ht="12.75" customHeight="1">
      <c r="A127" s="242"/>
      <c r="B127" s="242"/>
    </row>
    <row r="128" spans="1:2" ht="12.75" customHeight="1">
      <c r="A128" s="242"/>
      <c r="B128" s="242"/>
    </row>
    <row r="129" spans="1:2" ht="12.75" customHeight="1">
      <c r="A129" s="242"/>
      <c r="B129" s="242"/>
    </row>
    <row r="130" spans="1:2" ht="12.75" customHeight="1">
      <c r="A130" s="242"/>
      <c r="B130" s="242"/>
    </row>
    <row r="131" spans="1:2" ht="12.75" customHeight="1">
      <c r="A131" s="242"/>
      <c r="B131" s="242"/>
    </row>
    <row r="132" spans="1:2" ht="12.75" customHeight="1">
      <c r="A132" s="242"/>
      <c r="B132" s="242"/>
    </row>
    <row r="133" spans="1:2" ht="12.75" customHeight="1">
      <c r="A133" s="242"/>
      <c r="B133" s="242"/>
    </row>
    <row r="134" spans="1:2" ht="12.75" customHeight="1">
      <c r="A134" s="242"/>
      <c r="B134" s="242"/>
    </row>
    <row r="135" spans="1:2" ht="12.75" customHeight="1">
      <c r="A135" s="242"/>
      <c r="B135" s="242"/>
    </row>
    <row r="136" spans="1:2" ht="12.75" customHeight="1">
      <c r="A136" s="242"/>
      <c r="B136" s="242"/>
    </row>
    <row r="137" spans="1:2" ht="12.75" customHeight="1">
      <c r="A137" s="242"/>
      <c r="B137" s="242"/>
    </row>
    <row r="138" spans="1:2" ht="12.75" customHeight="1">
      <c r="A138" s="242"/>
      <c r="B138" s="242"/>
    </row>
    <row r="139" spans="1:2" ht="12.75" customHeight="1">
      <c r="A139" s="242"/>
      <c r="B139" s="242"/>
    </row>
    <row r="140" spans="1:2" ht="12.75" customHeight="1">
      <c r="A140" s="242"/>
      <c r="B140" s="242"/>
    </row>
    <row r="141" spans="1:2" ht="12.75" customHeight="1"/>
    <row r="142" spans="1:2" ht="12.75" customHeight="1"/>
    <row r="143" spans="1:2" ht="12.75" customHeight="1"/>
    <row r="144" spans="1:2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 selectLockedCells="1" selectUnlockedCells="1"/>
  <mergeCells count="128">
    <mergeCell ref="A139:B139"/>
    <mergeCell ref="A140:B140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3:B133"/>
    <mergeCell ref="A138:B138"/>
    <mergeCell ref="A131:B131"/>
    <mergeCell ref="A132:B132"/>
    <mergeCell ref="A125:B125"/>
    <mergeCell ref="A126:B12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00:B100"/>
    <mergeCell ref="A101:B101"/>
    <mergeCell ref="A102:B102"/>
    <mergeCell ref="A115:B115"/>
    <mergeCell ref="A95:B95"/>
    <mergeCell ref="A96:B96"/>
    <mergeCell ref="A116:B116"/>
    <mergeCell ref="A103:B103"/>
    <mergeCell ref="A104:B104"/>
    <mergeCell ref="A105:B105"/>
    <mergeCell ref="A106:B106"/>
    <mergeCell ref="A109:B109"/>
    <mergeCell ref="A110:B110"/>
    <mergeCell ref="A107:B107"/>
    <mergeCell ref="A108:B108"/>
    <mergeCell ref="A88:B88"/>
    <mergeCell ref="A89:B89"/>
    <mergeCell ref="A90:B90"/>
    <mergeCell ref="A84:B84"/>
    <mergeCell ref="A91:B91"/>
    <mergeCell ref="A92:B92"/>
    <mergeCell ref="A97:B97"/>
    <mergeCell ref="A98:B98"/>
    <mergeCell ref="A99:B99"/>
    <mergeCell ref="A93:B93"/>
    <mergeCell ref="A94:B94"/>
    <mergeCell ref="A85:B85"/>
    <mergeCell ref="A86:B86"/>
    <mergeCell ref="A87:B87"/>
    <mergeCell ref="A69:B69"/>
    <mergeCell ref="A70:B70"/>
    <mergeCell ref="A71:B71"/>
    <mergeCell ref="A72:B72"/>
    <mergeCell ref="A79:B79"/>
    <mergeCell ref="A80:B80"/>
    <mergeCell ref="A65:B65"/>
    <mergeCell ref="A66:B66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81:B81"/>
    <mergeCell ref="A82:B82"/>
    <mergeCell ref="A55:B55"/>
    <mergeCell ref="A56:B56"/>
    <mergeCell ref="A57:B57"/>
    <mergeCell ref="A58:B58"/>
    <mergeCell ref="A61:B61"/>
    <mergeCell ref="A62:B62"/>
    <mergeCell ref="A63:B63"/>
    <mergeCell ref="A64:B64"/>
    <mergeCell ref="A45:B45"/>
    <mergeCell ref="A46:B46"/>
    <mergeCell ref="A59:B59"/>
    <mergeCell ref="A60:B60"/>
    <mergeCell ref="A49:B49"/>
    <mergeCell ref="A50:B50"/>
    <mergeCell ref="A51:B51"/>
    <mergeCell ref="A52:B52"/>
    <mergeCell ref="A53:B53"/>
    <mergeCell ref="A54:B54"/>
    <mergeCell ref="A47:B47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22:B22"/>
    <mergeCell ref="A23:B23"/>
    <mergeCell ref="A24:B2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19:B19"/>
    <mergeCell ref="A20:B20"/>
    <mergeCell ref="A1:B1"/>
    <mergeCell ref="A3:C3"/>
    <mergeCell ref="A4:B4"/>
    <mergeCell ref="A5:B5"/>
    <mergeCell ref="C5:C6"/>
    <mergeCell ref="A18:B18"/>
    <mergeCell ref="A21:B21"/>
  </mergeCells>
  <phoneticPr fontId="23" type="noConversion"/>
  <pageMargins left="0.75" right="0.75" top="1" bottom="1" header="0.51180555555555551" footer="0.51180555555555551"/>
  <pageSetup paperSize="9" scale="71" firstPageNumber="0" orientation="portrait" verticalDpi="300" r:id="rId1"/>
  <headerFooter alignWithMargins="0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zoomScaleNormal="100" zoomScaleSheetLayoutView="110" workbookViewId="0">
      <selection sqref="A1:H1"/>
    </sheetView>
  </sheetViews>
  <sheetFormatPr defaultRowHeight="12.75"/>
  <cols>
    <col min="1" max="1" width="54.5703125" style="18" customWidth="1"/>
    <col min="2" max="2" width="7.42578125" style="19" customWidth="1"/>
    <col min="3" max="3" width="5.28515625" style="18" customWidth="1"/>
    <col min="4" max="4" width="5.5703125" style="18" customWidth="1"/>
    <col min="5" max="5" width="13.85546875" style="18" customWidth="1"/>
    <col min="6" max="6" width="6.5703125" style="18" customWidth="1"/>
    <col min="7" max="8" width="14.7109375" style="18" customWidth="1"/>
  </cols>
  <sheetData>
    <row r="1" spans="1:8" ht="60.75" customHeight="1">
      <c r="A1" s="258" t="s">
        <v>313</v>
      </c>
      <c r="B1" s="258"/>
      <c r="C1" s="258"/>
      <c r="D1" s="258"/>
      <c r="E1" s="258"/>
      <c r="F1" s="258"/>
      <c r="G1" s="258"/>
      <c r="H1" s="258"/>
    </row>
    <row r="2" spans="1:8" ht="51.75" customHeight="1">
      <c r="A2" s="259" t="s">
        <v>310</v>
      </c>
      <c r="B2" s="259"/>
      <c r="C2" s="259"/>
      <c r="D2" s="259"/>
      <c r="E2" s="259"/>
      <c r="F2" s="259"/>
      <c r="G2" s="259"/>
      <c r="H2" s="259"/>
    </row>
    <row r="3" spans="1:8" ht="12.75" customHeight="1">
      <c r="A3" s="252"/>
      <c r="B3" s="252"/>
      <c r="C3" s="252"/>
      <c r="D3" s="2"/>
      <c r="E3" s="1"/>
      <c r="F3" s="7"/>
      <c r="G3" s="20"/>
      <c r="H3" s="20"/>
    </row>
    <row r="4" spans="1:8">
      <c r="G4" s="260" t="s">
        <v>0</v>
      </c>
      <c r="H4" s="260"/>
    </row>
    <row r="5" spans="1:8" ht="25.5" customHeight="1">
      <c r="A5" s="261" t="s">
        <v>51</v>
      </c>
      <c r="B5" s="262" t="s">
        <v>52</v>
      </c>
      <c r="C5" s="263" t="s">
        <v>53</v>
      </c>
      <c r="D5" s="263" t="s">
        <v>54</v>
      </c>
      <c r="E5" s="263" t="s">
        <v>55</v>
      </c>
      <c r="F5" s="263" t="s">
        <v>56</v>
      </c>
      <c r="G5" s="264" t="s">
        <v>228</v>
      </c>
      <c r="H5" s="255" t="s">
        <v>202</v>
      </c>
    </row>
    <row r="6" spans="1:8" ht="12.75" customHeight="1">
      <c r="A6" s="261"/>
      <c r="B6" s="262"/>
      <c r="C6" s="263"/>
      <c r="D6" s="263"/>
      <c r="E6" s="263"/>
      <c r="F6" s="263"/>
      <c r="G6" s="264"/>
      <c r="H6" s="256"/>
    </row>
    <row r="7" spans="1:8">
      <c r="A7" s="261"/>
      <c r="B7" s="262"/>
      <c r="C7" s="263"/>
      <c r="D7" s="263"/>
      <c r="E7" s="263"/>
      <c r="F7" s="263"/>
      <c r="G7" s="264"/>
      <c r="H7" s="256"/>
    </row>
    <row r="8" spans="1:8" ht="31.5" customHeight="1">
      <c r="A8" s="261"/>
      <c r="B8" s="262"/>
      <c r="C8" s="263"/>
      <c r="D8" s="263"/>
      <c r="E8" s="263"/>
      <c r="F8" s="263"/>
      <c r="G8" s="264"/>
      <c r="H8" s="257"/>
    </row>
    <row r="9" spans="1:8">
      <c r="A9" s="177">
        <v>1</v>
      </c>
      <c r="B9" s="177">
        <v>2</v>
      </c>
      <c r="C9" s="41">
        <v>3</v>
      </c>
      <c r="D9" s="41">
        <v>4</v>
      </c>
      <c r="E9" s="41">
        <v>5</v>
      </c>
      <c r="F9" s="41">
        <v>6</v>
      </c>
      <c r="G9" s="159">
        <v>7</v>
      </c>
      <c r="H9" s="220"/>
    </row>
    <row r="10" spans="1:8" ht="13.5" customHeight="1">
      <c r="A10" s="94" t="s">
        <v>57</v>
      </c>
      <c r="B10" s="29"/>
      <c r="C10" s="45"/>
      <c r="D10" s="88"/>
      <c r="E10" s="88"/>
      <c r="F10" s="88"/>
      <c r="G10" s="141">
        <f>G13+G55+G64+G69+G105+G50</f>
        <v>29987.8</v>
      </c>
      <c r="H10" s="160">
        <f>H12</f>
        <v>29877.3</v>
      </c>
    </row>
    <row r="11" spans="1:8" ht="17.25" customHeight="1">
      <c r="A11" s="95" t="s">
        <v>58</v>
      </c>
      <c r="B11" s="30"/>
      <c r="C11" s="32"/>
      <c r="D11" s="39"/>
      <c r="E11" s="33"/>
      <c r="F11" s="33"/>
      <c r="G11" s="142"/>
      <c r="H11" s="221"/>
    </row>
    <row r="12" spans="1:8" ht="30.75" customHeight="1">
      <c r="A12" s="201" t="s">
        <v>183</v>
      </c>
      <c r="B12" s="202">
        <v>330</v>
      </c>
      <c r="C12" s="203"/>
      <c r="D12" s="204"/>
      <c r="E12" s="205"/>
      <c r="F12" s="205"/>
      <c r="G12" s="216">
        <f>G10</f>
        <v>29987.8</v>
      </c>
      <c r="H12" s="222">
        <f>H13+H50+H55+H69+H105</f>
        <v>29877.3</v>
      </c>
    </row>
    <row r="13" spans="1:8" ht="13.5" customHeight="1">
      <c r="A13" s="96" t="s">
        <v>59</v>
      </c>
      <c r="B13" s="31">
        <v>330</v>
      </c>
      <c r="C13" s="35" t="s">
        <v>60</v>
      </c>
      <c r="D13" s="36"/>
      <c r="E13" s="36"/>
      <c r="F13" s="36"/>
      <c r="G13" s="143">
        <f>G14+G24+G30+G35+G18</f>
        <v>13670.8</v>
      </c>
      <c r="H13" s="161">
        <f>H14+H18+H24+H30+H35</f>
        <v>13642.3</v>
      </c>
    </row>
    <row r="14" spans="1:8" s="5" customFormat="1" ht="42.75" customHeight="1">
      <c r="A14" s="97" t="s">
        <v>61</v>
      </c>
      <c r="B14" s="63">
        <v>330</v>
      </c>
      <c r="C14" s="37" t="s">
        <v>60</v>
      </c>
      <c r="D14" s="37" t="s">
        <v>62</v>
      </c>
      <c r="E14" s="38"/>
      <c r="F14" s="38"/>
      <c r="G14" s="144">
        <f t="shared" ref="G14:H16" si="0">G15</f>
        <v>2725.1</v>
      </c>
      <c r="H14" s="162">
        <f t="shared" si="0"/>
        <v>2725</v>
      </c>
    </row>
    <row r="15" spans="1:8" ht="21.75" customHeight="1">
      <c r="A15" s="206" t="s">
        <v>63</v>
      </c>
      <c r="B15" s="64">
        <v>330</v>
      </c>
      <c r="C15" s="41" t="s">
        <v>60</v>
      </c>
      <c r="D15" s="41" t="s">
        <v>62</v>
      </c>
      <c r="E15" s="43" t="s">
        <v>231</v>
      </c>
      <c r="F15" s="43"/>
      <c r="G15" s="148">
        <f t="shared" si="0"/>
        <v>2725.1</v>
      </c>
      <c r="H15" s="223">
        <f t="shared" si="0"/>
        <v>2725</v>
      </c>
    </row>
    <row r="16" spans="1:8" ht="25.5">
      <c r="A16" s="206" t="s">
        <v>92</v>
      </c>
      <c r="B16" s="64">
        <v>330</v>
      </c>
      <c r="C16" s="41" t="s">
        <v>60</v>
      </c>
      <c r="D16" s="41" t="s">
        <v>62</v>
      </c>
      <c r="E16" s="43" t="s">
        <v>232</v>
      </c>
      <c r="F16" s="43"/>
      <c r="G16" s="148">
        <f t="shared" si="0"/>
        <v>2725.1</v>
      </c>
      <c r="H16" s="223">
        <f t="shared" si="0"/>
        <v>2725</v>
      </c>
    </row>
    <row r="17" spans="1:8" s="58" customFormat="1" ht="51">
      <c r="A17" s="98" t="s">
        <v>64</v>
      </c>
      <c r="B17" s="113">
        <v>330</v>
      </c>
      <c r="C17" s="34" t="s">
        <v>60</v>
      </c>
      <c r="D17" s="34" t="s">
        <v>62</v>
      </c>
      <c r="E17" s="33" t="s">
        <v>232</v>
      </c>
      <c r="F17" s="34" t="s">
        <v>65</v>
      </c>
      <c r="G17" s="142">
        <v>2725.1</v>
      </c>
      <c r="H17" s="221">
        <v>2725</v>
      </c>
    </row>
    <row r="18" spans="1:8" s="58" customFormat="1" ht="44.25" customHeight="1">
      <c r="A18" s="97" t="s">
        <v>312</v>
      </c>
      <c r="B18" s="63">
        <v>330</v>
      </c>
      <c r="C18" s="37" t="s">
        <v>60</v>
      </c>
      <c r="D18" s="38" t="s">
        <v>66</v>
      </c>
      <c r="E18" s="38"/>
      <c r="F18" s="38"/>
      <c r="G18" s="144">
        <f>G20</f>
        <v>7</v>
      </c>
      <c r="H18" s="162">
        <v>7</v>
      </c>
    </row>
    <row r="19" spans="1:8" s="58" customFormat="1" ht="15.75" customHeight="1">
      <c r="A19" s="97" t="s">
        <v>233</v>
      </c>
      <c r="B19" s="63">
        <v>330</v>
      </c>
      <c r="C19" s="37" t="s">
        <v>60</v>
      </c>
      <c r="D19" s="38" t="s">
        <v>66</v>
      </c>
      <c r="E19" s="38" t="s">
        <v>234</v>
      </c>
      <c r="F19" s="38"/>
      <c r="G19" s="144">
        <f>G20</f>
        <v>7</v>
      </c>
      <c r="H19" s="162">
        <v>7</v>
      </c>
    </row>
    <row r="20" spans="1:8" s="58" customFormat="1" ht="27.75" customHeight="1">
      <c r="A20" s="103" t="s">
        <v>235</v>
      </c>
      <c r="B20" s="63">
        <v>330</v>
      </c>
      <c r="C20" s="37" t="s">
        <v>60</v>
      </c>
      <c r="D20" s="38" t="s">
        <v>66</v>
      </c>
      <c r="E20" s="38" t="s">
        <v>236</v>
      </c>
      <c r="F20" s="38"/>
      <c r="G20" s="144">
        <f>G21</f>
        <v>7</v>
      </c>
      <c r="H20" s="162">
        <v>7</v>
      </c>
    </row>
    <row r="21" spans="1:8" s="58" customFormat="1" ht="29.25" customHeight="1">
      <c r="A21" s="103" t="s">
        <v>92</v>
      </c>
      <c r="B21" s="63">
        <v>330</v>
      </c>
      <c r="C21" s="37" t="s">
        <v>60</v>
      </c>
      <c r="D21" s="38" t="s">
        <v>66</v>
      </c>
      <c r="E21" s="38" t="s">
        <v>237</v>
      </c>
      <c r="F21" s="38"/>
      <c r="G21" s="144">
        <f>G22+G23</f>
        <v>7</v>
      </c>
      <c r="H21" s="162">
        <f>H22+H23</f>
        <v>7</v>
      </c>
    </row>
    <row r="22" spans="1:8" s="58" customFormat="1" ht="25.5">
      <c r="A22" s="100" t="s">
        <v>238</v>
      </c>
      <c r="B22" s="113">
        <v>330</v>
      </c>
      <c r="C22" s="44" t="s">
        <v>60</v>
      </c>
      <c r="D22" s="40" t="s">
        <v>66</v>
      </c>
      <c r="E22" s="33" t="s">
        <v>237</v>
      </c>
      <c r="F22" s="40" t="s">
        <v>68</v>
      </c>
      <c r="G22" s="146">
        <v>6</v>
      </c>
      <c r="H22" s="224">
        <v>6</v>
      </c>
    </row>
    <row r="23" spans="1:8" s="58" customFormat="1">
      <c r="A23" s="100" t="s">
        <v>239</v>
      </c>
      <c r="B23" s="113">
        <v>330</v>
      </c>
      <c r="C23" s="44" t="s">
        <v>60</v>
      </c>
      <c r="D23" s="40" t="s">
        <v>66</v>
      </c>
      <c r="E23" s="33" t="s">
        <v>237</v>
      </c>
      <c r="F23" s="40" t="s">
        <v>240</v>
      </c>
      <c r="G23" s="146">
        <v>1</v>
      </c>
      <c r="H23" s="224">
        <v>1</v>
      </c>
    </row>
    <row r="24" spans="1:8" s="5" customFormat="1" ht="57">
      <c r="A24" s="97" t="s">
        <v>69</v>
      </c>
      <c r="B24" s="63">
        <v>330</v>
      </c>
      <c r="C24" s="37" t="s">
        <v>60</v>
      </c>
      <c r="D24" s="38" t="s">
        <v>70</v>
      </c>
      <c r="E24" s="38"/>
      <c r="F24" s="38"/>
      <c r="G24" s="144">
        <f>G25</f>
        <v>9926.6999999999989</v>
      </c>
      <c r="H24" s="162">
        <f>H25</f>
        <v>9898.2999999999993</v>
      </c>
    </row>
    <row r="25" spans="1:8" ht="22.5" customHeight="1">
      <c r="A25" s="103" t="s">
        <v>93</v>
      </c>
      <c r="B25" s="63">
        <v>330</v>
      </c>
      <c r="C25" s="37" t="s">
        <v>60</v>
      </c>
      <c r="D25" s="38" t="s">
        <v>70</v>
      </c>
      <c r="E25" s="38" t="s">
        <v>241</v>
      </c>
      <c r="F25" s="38"/>
      <c r="G25" s="144">
        <f>G27+G28+G29</f>
        <v>9926.6999999999989</v>
      </c>
      <c r="H25" s="162">
        <f>H26</f>
        <v>9898.2999999999993</v>
      </c>
    </row>
    <row r="26" spans="1:8" ht="31.5" customHeight="1">
      <c r="A26" s="103" t="s">
        <v>92</v>
      </c>
      <c r="B26" s="63">
        <v>330</v>
      </c>
      <c r="C26" s="37" t="s">
        <v>60</v>
      </c>
      <c r="D26" s="38" t="s">
        <v>70</v>
      </c>
      <c r="E26" s="38" t="s">
        <v>242</v>
      </c>
      <c r="F26" s="38"/>
      <c r="G26" s="144">
        <f>G27+G28+G29</f>
        <v>9926.6999999999989</v>
      </c>
      <c r="H26" s="162">
        <f>H27+H28+H29</f>
        <v>9898.2999999999993</v>
      </c>
    </row>
    <row r="27" spans="1:8" s="5" customFormat="1" ht="51">
      <c r="A27" s="95" t="s">
        <v>64</v>
      </c>
      <c r="B27" s="113">
        <v>330</v>
      </c>
      <c r="C27" s="32" t="s">
        <v>60</v>
      </c>
      <c r="D27" s="39" t="s">
        <v>70</v>
      </c>
      <c r="E27" s="33" t="s">
        <v>242</v>
      </c>
      <c r="F27" s="33" t="s">
        <v>65</v>
      </c>
      <c r="G27" s="145">
        <v>5571.5</v>
      </c>
      <c r="H27" s="225">
        <v>5544.9</v>
      </c>
    </row>
    <row r="28" spans="1:8" s="5" customFormat="1" ht="25.5">
      <c r="A28" s="100" t="s">
        <v>238</v>
      </c>
      <c r="B28" s="113">
        <v>330</v>
      </c>
      <c r="C28" s="44" t="s">
        <v>60</v>
      </c>
      <c r="D28" s="40" t="s">
        <v>70</v>
      </c>
      <c r="E28" s="33" t="s">
        <v>242</v>
      </c>
      <c r="F28" s="40" t="s">
        <v>68</v>
      </c>
      <c r="G28" s="146">
        <v>4042.3</v>
      </c>
      <c r="H28" s="224">
        <v>4040.6</v>
      </c>
    </row>
    <row r="29" spans="1:8" s="5" customFormat="1">
      <c r="A29" s="100" t="s">
        <v>239</v>
      </c>
      <c r="B29" s="113">
        <v>330</v>
      </c>
      <c r="C29" s="44" t="s">
        <v>60</v>
      </c>
      <c r="D29" s="40" t="s">
        <v>70</v>
      </c>
      <c r="E29" s="33" t="s">
        <v>242</v>
      </c>
      <c r="F29" s="40" t="s">
        <v>240</v>
      </c>
      <c r="G29" s="146">
        <v>312.89999999999998</v>
      </c>
      <c r="H29" s="224">
        <v>312.8</v>
      </c>
    </row>
    <row r="30" spans="1:8" ht="57" customHeight="1">
      <c r="A30" s="97" t="s">
        <v>71</v>
      </c>
      <c r="B30" s="63">
        <v>330</v>
      </c>
      <c r="C30" s="37" t="s">
        <v>60</v>
      </c>
      <c r="D30" s="38" t="s">
        <v>72</v>
      </c>
      <c r="E30" s="38"/>
      <c r="F30" s="38"/>
      <c r="G30" s="144">
        <f>G31</f>
        <v>458.1</v>
      </c>
      <c r="H30" s="162">
        <v>458.1</v>
      </c>
    </row>
    <row r="31" spans="1:8" ht="17.25" customHeight="1">
      <c r="A31" s="102" t="s">
        <v>94</v>
      </c>
      <c r="B31" s="64">
        <v>330</v>
      </c>
      <c r="C31" s="41" t="s">
        <v>60</v>
      </c>
      <c r="D31" s="42" t="s">
        <v>72</v>
      </c>
      <c r="E31" s="43" t="s">
        <v>243</v>
      </c>
      <c r="F31" s="43"/>
      <c r="G31" s="149">
        <f>G33</f>
        <v>458.1</v>
      </c>
      <c r="H31" s="222">
        <v>458.1</v>
      </c>
    </row>
    <row r="32" spans="1:8" ht="17.25" customHeight="1">
      <c r="A32" s="102" t="s">
        <v>73</v>
      </c>
      <c r="B32" s="64">
        <v>330</v>
      </c>
      <c r="C32" s="41" t="s">
        <v>60</v>
      </c>
      <c r="D32" s="42" t="s">
        <v>72</v>
      </c>
      <c r="E32" s="43" t="s">
        <v>244</v>
      </c>
      <c r="F32" s="43"/>
      <c r="G32" s="149">
        <f>G33</f>
        <v>458.1</v>
      </c>
      <c r="H32" s="222">
        <v>458.1</v>
      </c>
    </row>
    <row r="33" spans="1:8" ht="68.25" customHeight="1">
      <c r="A33" s="101" t="s">
        <v>74</v>
      </c>
      <c r="B33" s="113">
        <v>330</v>
      </c>
      <c r="C33" s="57" t="s">
        <v>60</v>
      </c>
      <c r="D33" s="57" t="s">
        <v>72</v>
      </c>
      <c r="E33" s="33" t="s">
        <v>245</v>
      </c>
      <c r="F33" s="89"/>
      <c r="G33" s="147">
        <f>G34</f>
        <v>458.1</v>
      </c>
      <c r="H33" s="226">
        <v>458.1</v>
      </c>
    </row>
    <row r="34" spans="1:8" ht="16.5" customHeight="1">
      <c r="A34" s="101" t="s">
        <v>73</v>
      </c>
      <c r="B34" s="113">
        <v>330</v>
      </c>
      <c r="C34" s="57" t="s">
        <v>60</v>
      </c>
      <c r="D34" s="57" t="s">
        <v>72</v>
      </c>
      <c r="E34" s="33" t="s">
        <v>245</v>
      </c>
      <c r="F34" s="89" t="s">
        <v>75</v>
      </c>
      <c r="G34" s="147">
        <v>458.1</v>
      </c>
      <c r="H34" s="226">
        <v>458.1</v>
      </c>
    </row>
    <row r="35" spans="1:8" ht="20.25" customHeight="1">
      <c r="A35" s="97" t="s">
        <v>76</v>
      </c>
      <c r="B35" s="63">
        <v>330</v>
      </c>
      <c r="C35" s="37" t="s">
        <v>60</v>
      </c>
      <c r="D35" s="38" t="s">
        <v>77</v>
      </c>
      <c r="E35" s="38"/>
      <c r="F35" s="38"/>
      <c r="G35" s="144">
        <f>G36+G39</f>
        <v>553.90000000000009</v>
      </c>
      <c r="H35" s="162">
        <f>H36+H39</f>
        <v>553.90000000000009</v>
      </c>
    </row>
    <row r="36" spans="1:8" ht="25.5" customHeight="1">
      <c r="A36" s="102" t="s">
        <v>96</v>
      </c>
      <c r="B36" s="64">
        <v>330</v>
      </c>
      <c r="C36" s="41" t="s">
        <v>60</v>
      </c>
      <c r="D36" s="42" t="s">
        <v>77</v>
      </c>
      <c r="E36" s="43" t="s">
        <v>246</v>
      </c>
      <c r="F36" s="43"/>
      <c r="G36" s="148">
        <f>G37</f>
        <v>30.6</v>
      </c>
      <c r="H36" s="223">
        <v>30.6</v>
      </c>
    </row>
    <row r="37" spans="1:8" ht="58.5" customHeight="1">
      <c r="A37" s="95" t="s">
        <v>115</v>
      </c>
      <c r="B37" s="113">
        <v>330</v>
      </c>
      <c r="C37" s="32" t="s">
        <v>60</v>
      </c>
      <c r="D37" s="39" t="s">
        <v>77</v>
      </c>
      <c r="E37" s="33" t="s">
        <v>247</v>
      </c>
      <c r="F37" s="33"/>
      <c r="G37" s="145">
        <f>G38</f>
        <v>30.6</v>
      </c>
      <c r="H37" s="225">
        <v>30.6</v>
      </c>
    </row>
    <row r="38" spans="1:8" s="5" customFormat="1" ht="25.5">
      <c r="A38" s="95" t="s">
        <v>238</v>
      </c>
      <c r="B38" s="113">
        <v>330</v>
      </c>
      <c r="C38" s="32" t="s">
        <v>60</v>
      </c>
      <c r="D38" s="39" t="s">
        <v>77</v>
      </c>
      <c r="E38" s="33" t="s">
        <v>248</v>
      </c>
      <c r="F38" s="33" t="s">
        <v>68</v>
      </c>
      <c r="G38" s="142">
        <v>30.6</v>
      </c>
      <c r="H38" s="221">
        <v>30.6</v>
      </c>
    </row>
    <row r="39" spans="1:8" s="5" customFormat="1">
      <c r="A39" s="102" t="s">
        <v>94</v>
      </c>
      <c r="B39" s="64">
        <v>330</v>
      </c>
      <c r="C39" s="41" t="s">
        <v>60</v>
      </c>
      <c r="D39" s="42" t="s">
        <v>77</v>
      </c>
      <c r="E39" s="43" t="s">
        <v>243</v>
      </c>
      <c r="F39" s="43"/>
      <c r="G39" s="149">
        <f>G40+G42+G44+G46+G48</f>
        <v>523.30000000000007</v>
      </c>
      <c r="H39" s="222">
        <f>H40+H42+H44+H46+H48</f>
        <v>523.30000000000007</v>
      </c>
    </row>
    <row r="40" spans="1:8" s="5" customFormat="1" ht="25.5">
      <c r="A40" s="102" t="s">
        <v>249</v>
      </c>
      <c r="B40" s="64">
        <v>330</v>
      </c>
      <c r="C40" s="41" t="s">
        <v>60</v>
      </c>
      <c r="D40" s="42" t="s">
        <v>77</v>
      </c>
      <c r="E40" s="43" t="s">
        <v>250</v>
      </c>
      <c r="F40" s="43"/>
      <c r="G40" s="149">
        <f>G41</f>
        <v>250</v>
      </c>
      <c r="H40" s="222">
        <v>250</v>
      </c>
    </row>
    <row r="41" spans="1:8" s="5" customFormat="1">
      <c r="A41" s="95" t="s">
        <v>239</v>
      </c>
      <c r="B41" s="113">
        <v>330</v>
      </c>
      <c r="C41" s="32" t="s">
        <v>60</v>
      </c>
      <c r="D41" s="39" t="s">
        <v>77</v>
      </c>
      <c r="E41" s="33" t="s">
        <v>250</v>
      </c>
      <c r="F41" s="33" t="s">
        <v>240</v>
      </c>
      <c r="G41" s="142">
        <v>250</v>
      </c>
      <c r="H41" s="221">
        <v>250</v>
      </c>
    </row>
    <row r="42" spans="1:8" s="5" customFormat="1" ht="25.5">
      <c r="A42" s="102" t="s">
        <v>251</v>
      </c>
      <c r="B42" s="64">
        <v>330</v>
      </c>
      <c r="C42" s="41" t="s">
        <v>60</v>
      </c>
      <c r="D42" s="42" t="s">
        <v>77</v>
      </c>
      <c r="E42" s="43" t="s">
        <v>252</v>
      </c>
      <c r="F42" s="43"/>
      <c r="G42" s="149">
        <f>G43</f>
        <v>38.799999999999997</v>
      </c>
      <c r="H42" s="222">
        <v>38.799999999999997</v>
      </c>
    </row>
    <row r="43" spans="1:8" s="5" customFormat="1" ht="25.5">
      <c r="A43" s="95" t="s">
        <v>238</v>
      </c>
      <c r="B43" s="113">
        <v>330</v>
      </c>
      <c r="C43" s="32" t="s">
        <v>60</v>
      </c>
      <c r="D43" s="39" t="s">
        <v>77</v>
      </c>
      <c r="E43" s="33" t="s">
        <v>252</v>
      </c>
      <c r="F43" s="33" t="s">
        <v>68</v>
      </c>
      <c r="G43" s="142">
        <v>38.799999999999997</v>
      </c>
      <c r="H43" s="221">
        <v>38.799999999999997</v>
      </c>
    </row>
    <row r="44" spans="1:8" s="5" customFormat="1" ht="25.5">
      <c r="A44" s="102" t="s">
        <v>253</v>
      </c>
      <c r="B44" s="64">
        <v>330</v>
      </c>
      <c r="C44" s="41" t="s">
        <v>60</v>
      </c>
      <c r="D44" s="42" t="s">
        <v>77</v>
      </c>
      <c r="E44" s="43" t="s">
        <v>254</v>
      </c>
      <c r="F44" s="43"/>
      <c r="G44" s="149">
        <f>G45</f>
        <v>26</v>
      </c>
      <c r="H44" s="222">
        <v>26</v>
      </c>
    </row>
    <row r="45" spans="1:8" s="5" customFormat="1" ht="25.5">
      <c r="A45" s="95" t="s">
        <v>238</v>
      </c>
      <c r="B45" s="113">
        <v>330</v>
      </c>
      <c r="C45" s="32" t="s">
        <v>60</v>
      </c>
      <c r="D45" s="39" t="s">
        <v>77</v>
      </c>
      <c r="E45" s="33" t="s">
        <v>254</v>
      </c>
      <c r="F45" s="33" t="s">
        <v>68</v>
      </c>
      <c r="G45" s="142">
        <v>26</v>
      </c>
      <c r="H45" s="221">
        <v>26</v>
      </c>
    </row>
    <row r="46" spans="1:8" s="5" customFormat="1">
      <c r="A46" s="102" t="s">
        <v>255</v>
      </c>
      <c r="B46" s="64">
        <v>330</v>
      </c>
      <c r="C46" s="41" t="s">
        <v>60</v>
      </c>
      <c r="D46" s="42" t="s">
        <v>77</v>
      </c>
      <c r="E46" s="43" t="s">
        <v>256</v>
      </c>
      <c r="F46" s="43"/>
      <c r="G46" s="149">
        <f>G47</f>
        <v>123.9</v>
      </c>
      <c r="H46" s="222">
        <v>123.9</v>
      </c>
    </row>
    <row r="47" spans="1:8" s="5" customFormat="1" ht="25.5">
      <c r="A47" s="95" t="s">
        <v>238</v>
      </c>
      <c r="B47" s="113">
        <v>330</v>
      </c>
      <c r="C47" s="32" t="s">
        <v>60</v>
      </c>
      <c r="D47" s="39" t="s">
        <v>77</v>
      </c>
      <c r="E47" s="33" t="s">
        <v>256</v>
      </c>
      <c r="F47" s="33" t="s">
        <v>68</v>
      </c>
      <c r="G47" s="142">
        <v>123.9</v>
      </c>
      <c r="H47" s="221">
        <v>123.9</v>
      </c>
    </row>
    <row r="48" spans="1:8" s="5" customFormat="1" ht="63.75">
      <c r="A48" s="102" t="s">
        <v>182</v>
      </c>
      <c r="B48" s="64">
        <v>330</v>
      </c>
      <c r="C48" s="41" t="s">
        <v>60</v>
      </c>
      <c r="D48" s="42" t="s">
        <v>77</v>
      </c>
      <c r="E48" s="43" t="s">
        <v>257</v>
      </c>
      <c r="F48" s="43"/>
      <c r="G48" s="149">
        <f>G49</f>
        <v>84.6</v>
      </c>
      <c r="H48" s="222">
        <v>84.6</v>
      </c>
    </row>
    <row r="49" spans="1:8" s="5" customFormat="1">
      <c r="A49" s="95" t="s">
        <v>73</v>
      </c>
      <c r="B49" s="113">
        <v>330</v>
      </c>
      <c r="C49" s="32" t="s">
        <v>60</v>
      </c>
      <c r="D49" s="39" t="s">
        <v>77</v>
      </c>
      <c r="E49" s="33" t="s">
        <v>257</v>
      </c>
      <c r="F49" s="33" t="s">
        <v>75</v>
      </c>
      <c r="G49" s="142">
        <v>84.6</v>
      </c>
      <c r="H49" s="221">
        <v>84.6</v>
      </c>
    </row>
    <row r="50" spans="1:8" ht="14.25">
      <c r="A50" s="94" t="s">
        <v>100</v>
      </c>
      <c r="B50" s="31">
        <v>330</v>
      </c>
      <c r="C50" s="45" t="s">
        <v>62</v>
      </c>
      <c r="D50" s="46"/>
      <c r="E50" s="46"/>
      <c r="F50" s="46"/>
      <c r="G50" s="150">
        <f>G51</f>
        <v>133.1</v>
      </c>
      <c r="H50" s="161">
        <v>133.1</v>
      </c>
    </row>
    <row r="51" spans="1:8" ht="17.25" customHeight="1">
      <c r="A51" s="97" t="s">
        <v>101</v>
      </c>
      <c r="B51" s="63">
        <v>330</v>
      </c>
      <c r="C51" s="37" t="s">
        <v>62</v>
      </c>
      <c r="D51" s="38" t="s">
        <v>66</v>
      </c>
      <c r="E51" s="38"/>
      <c r="F51" s="38"/>
      <c r="G51" s="144">
        <f>G52</f>
        <v>133.1</v>
      </c>
      <c r="H51" s="162">
        <v>133.1</v>
      </c>
    </row>
    <row r="52" spans="1:8" ht="19.5" customHeight="1">
      <c r="A52" s="103" t="s">
        <v>96</v>
      </c>
      <c r="B52" s="63">
        <v>330</v>
      </c>
      <c r="C52" s="37" t="s">
        <v>62</v>
      </c>
      <c r="D52" s="38" t="s">
        <v>66</v>
      </c>
      <c r="E52" s="38" t="s">
        <v>246</v>
      </c>
      <c r="F52" s="48"/>
      <c r="G52" s="144">
        <f>G53</f>
        <v>133.1</v>
      </c>
      <c r="H52" s="162">
        <v>133.1</v>
      </c>
    </row>
    <row r="53" spans="1:8" ht="30" customHeight="1">
      <c r="A53" s="103" t="s">
        <v>99</v>
      </c>
      <c r="B53" s="63">
        <v>330</v>
      </c>
      <c r="C53" s="37" t="s">
        <v>62</v>
      </c>
      <c r="D53" s="38" t="s">
        <v>66</v>
      </c>
      <c r="E53" s="38" t="s">
        <v>258</v>
      </c>
      <c r="F53" s="38"/>
      <c r="G53" s="144">
        <f>G54</f>
        <v>133.1</v>
      </c>
      <c r="H53" s="162">
        <f>H54</f>
        <v>133.1</v>
      </c>
    </row>
    <row r="54" spans="1:8" ht="29.25" customHeight="1">
      <c r="A54" s="95" t="s">
        <v>238</v>
      </c>
      <c r="B54" s="113">
        <v>330</v>
      </c>
      <c r="C54" s="32" t="s">
        <v>62</v>
      </c>
      <c r="D54" s="40" t="s">
        <v>66</v>
      </c>
      <c r="E54" s="33" t="s">
        <v>258</v>
      </c>
      <c r="F54" s="33" t="s">
        <v>68</v>
      </c>
      <c r="G54" s="145">
        <v>133.1</v>
      </c>
      <c r="H54" s="225">
        <v>133.1</v>
      </c>
    </row>
    <row r="55" spans="1:8" ht="28.5">
      <c r="A55" s="94" t="s">
        <v>78</v>
      </c>
      <c r="B55" s="31">
        <v>330</v>
      </c>
      <c r="C55" s="45" t="s">
        <v>66</v>
      </c>
      <c r="D55" s="46"/>
      <c r="E55" s="46"/>
      <c r="F55" s="46"/>
      <c r="G55" s="150">
        <f>G56+G60</f>
        <v>269.8</v>
      </c>
      <c r="H55" s="161">
        <f>H56+H60</f>
        <v>268.5</v>
      </c>
    </row>
    <row r="56" spans="1:8" ht="43.5" customHeight="1">
      <c r="A56" s="97" t="s">
        <v>145</v>
      </c>
      <c r="B56" s="63">
        <v>330</v>
      </c>
      <c r="C56" s="90" t="s">
        <v>66</v>
      </c>
      <c r="D56" s="55" t="s">
        <v>146</v>
      </c>
      <c r="E56" s="235"/>
      <c r="F56" s="55"/>
      <c r="G56" s="151">
        <f>G58</f>
        <v>186.1</v>
      </c>
      <c r="H56" s="163">
        <f>H57</f>
        <v>186.1</v>
      </c>
    </row>
    <row r="57" spans="1:8" ht="93" customHeight="1">
      <c r="A57" s="97" t="s">
        <v>259</v>
      </c>
      <c r="B57" s="63">
        <v>330</v>
      </c>
      <c r="C57" s="90" t="s">
        <v>66</v>
      </c>
      <c r="D57" s="233" t="s">
        <v>146</v>
      </c>
      <c r="E57" s="237" t="s">
        <v>260</v>
      </c>
      <c r="F57" s="234"/>
      <c r="G57" s="151">
        <f>G58</f>
        <v>186.1</v>
      </c>
      <c r="H57" s="163">
        <f>H58</f>
        <v>186.1</v>
      </c>
    </row>
    <row r="58" spans="1:8" ht="79.5" customHeight="1">
      <c r="A58" s="100" t="s">
        <v>154</v>
      </c>
      <c r="B58" s="113">
        <v>330</v>
      </c>
      <c r="C58" s="44" t="s">
        <v>66</v>
      </c>
      <c r="D58" s="40" t="s">
        <v>146</v>
      </c>
      <c r="E58" s="236" t="s">
        <v>261</v>
      </c>
      <c r="F58" s="40"/>
      <c r="G58" s="146">
        <f>G59</f>
        <v>186.1</v>
      </c>
      <c r="H58" s="224">
        <f>H59</f>
        <v>186.1</v>
      </c>
    </row>
    <row r="59" spans="1:8" ht="25.5">
      <c r="A59" s="95" t="s">
        <v>238</v>
      </c>
      <c r="B59" s="113">
        <v>330</v>
      </c>
      <c r="C59" s="44" t="s">
        <v>66</v>
      </c>
      <c r="D59" s="40" t="s">
        <v>146</v>
      </c>
      <c r="E59" s="40" t="s">
        <v>261</v>
      </c>
      <c r="F59" s="40" t="s">
        <v>68</v>
      </c>
      <c r="G59" s="146">
        <v>186.1</v>
      </c>
      <c r="H59" s="224">
        <v>186.1</v>
      </c>
    </row>
    <row r="60" spans="1:8" ht="14.25">
      <c r="A60" s="97" t="s">
        <v>225</v>
      </c>
      <c r="B60" s="63">
        <v>330</v>
      </c>
      <c r="C60" s="55" t="s">
        <v>66</v>
      </c>
      <c r="D60" s="55" t="s">
        <v>79</v>
      </c>
      <c r="E60" s="55"/>
      <c r="F60" s="55"/>
      <c r="G60" s="151">
        <f>G62</f>
        <v>83.7</v>
      </c>
      <c r="H60" s="163">
        <f>H62</f>
        <v>82.4</v>
      </c>
    </row>
    <row r="61" spans="1:8" ht="14.25">
      <c r="A61" s="97" t="s">
        <v>94</v>
      </c>
      <c r="B61" s="63">
        <v>330</v>
      </c>
      <c r="C61" s="90" t="s">
        <v>66</v>
      </c>
      <c r="D61" s="55" t="s">
        <v>79</v>
      </c>
      <c r="E61" s="55" t="s">
        <v>243</v>
      </c>
      <c r="F61" s="55"/>
      <c r="G61" s="151">
        <f>G62</f>
        <v>83.7</v>
      </c>
      <c r="H61" s="163">
        <f>H62</f>
        <v>82.4</v>
      </c>
    </row>
    <row r="62" spans="1:8">
      <c r="A62" s="95" t="s">
        <v>225</v>
      </c>
      <c r="B62" s="113">
        <v>330</v>
      </c>
      <c r="C62" s="44" t="s">
        <v>66</v>
      </c>
      <c r="D62" s="40" t="s">
        <v>79</v>
      </c>
      <c r="E62" s="40" t="s">
        <v>262</v>
      </c>
      <c r="F62" s="40"/>
      <c r="G62" s="146">
        <f>G63</f>
        <v>83.7</v>
      </c>
      <c r="H62" s="224">
        <f>H63</f>
        <v>82.4</v>
      </c>
    </row>
    <row r="63" spans="1:8" ht="25.5">
      <c r="A63" s="95" t="s">
        <v>238</v>
      </c>
      <c r="B63" s="113">
        <v>330</v>
      </c>
      <c r="C63" s="44" t="s">
        <v>66</v>
      </c>
      <c r="D63" s="40" t="s">
        <v>79</v>
      </c>
      <c r="E63" s="40" t="s">
        <v>262</v>
      </c>
      <c r="F63" s="40" t="s">
        <v>68</v>
      </c>
      <c r="G63" s="146">
        <v>83.7</v>
      </c>
      <c r="H63" s="224">
        <v>82.4</v>
      </c>
    </row>
    <row r="64" spans="1:8" ht="14.25" hidden="1">
      <c r="A64" s="94" t="s">
        <v>80</v>
      </c>
      <c r="B64" s="31">
        <v>330</v>
      </c>
      <c r="C64" s="45" t="s">
        <v>70</v>
      </c>
      <c r="D64" s="46"/>
      <c r="E64" s="46"/>
      <c r="F64" s="46"/>
      <c r="G64" s="152">
        <f>G65</f>
        <v>0</v>
      </c>
      <c r="H64" s="164"/>
    </row>
    <row r="65" spans="1:8" ht="18" hidden="1" customHeight="1">
      <c r="A65" s="97" t="s">
        <v>151</v>
      </c>
      <c r="B65" s="63">
        <v>330</v>
      </c>
      <c r="C65" s="37" t="s">
        <v>70</v>
      </c>
      <c r="D65" s="38" t="s">
        <v>146</v>
      </c>
      <c r="E65" s="38"/>
      <c r="F65" s="38"/>
      <c r="G65" s="144">
        <f>G66</f>
        <v>0</v>
      </c>
      <c r="H65" s="162"/>
    </row>
    <row r="66" spans="1:8" ht="51" hidden="1">
      <c r="A66" s="99" t="s">
        <v>152</v>
      </c>
      <c r="B66" s="63">
        <v>330</v>
      </c>
      <c r="C66" s="47" t="s">
        <v>70</v>
      </c>
      <c r="D66" s="48" t="s">
        <v>146</v>
      </c>
      <c r="E66" s="48" t="s">
        <v>153</v>
      </c>
      <c r="F66" s="48"/>
      <c r="G66" s="153">
        <f>G67</f>
        <v>0</v>
      </c>
      <c r="H66" s="165"/>
    </row>
    <row r="67" spans="1:8" ht="51" hidden="1">
      <c r="A67" s="100" t="s">
        <v>159</v>
      </c>
      <c r="B67" s="64">
        <v>330</v>
      </c>
      <c r="C67" s="44" t="s">
        <v>70</v>
      </c>
      <c r="D67" s="40" t="s">
        <v>146</v>
      </c>
      <c r="E67" s="40" t="s">
        <v>155</v>
      </c>
      <c r="F67" s="40"/>
      <c r="G67" s="154">
        <f>G68</f>
        <v>0</v>
      </c>
      <c r="H67" s="227"/>
    </row>
    <row r="68" spans="1:8" ht="25.5" hidden="1">
      <c r="A68" s="95" t="s">
        <v>67</v>
      </c>
      <c r="B68" s="64">
        <v>330</v>
      </c>
      <c r="C68" s="44" t="s">
        <v>70</v>
      </c>
      <c r="D68" s="40" t="s">
        <v>146</v>
      </c>
      <c r="E68" s="40" t="s">
        <v>155</v>
      </c>
      <c r="F68" s="40" t="s">
        <v>68</v>
      </c>
      <c r="G68" s="154">
        <v>0</v>
      </c>
      <c r="H68" s="227"/>
    </row>
    <row r="69" spans="1:8" ht="20.25" customHeight="1">
      <c r="A69" s="94" t="s">
        <v>81</v>
      </c>
      <c r="B69" s="31">
        <v>330</v>
      </c>
      <c r="C69" s="45" t="s">
        <v>82</v>
      </c>
      <c r="D69" s="46"/>
      <c r="E69" s="46"/>
      <c r="F69" s="46"/>
      <c r="G69" s="150">
        <f>G70+G80+G93</f>
        <v>14352.100000000002</v>
      </c>
      <c r="H69" s="161">
        <f>14338.7</f>
        <v>14338.7</v>
      </c>
    </row>
    <row r="70" spans="1:8" ht="18" customHeight="1">
      <c r="A70" s="97" t="s">
        <v>83</v>
      </c>
      <c r="B70" s="63">
        <v>330</v>
      </c>
      <c r="C70" s="37" t="s">
        <v>82</v>
      </c>
      <c r="D70" s="38" t="s">
        <v>60</v>
      </c>
      <c r="E70" s="38"/>
      <c r="F70" s="38"/>
      <c r="G70" s="144">
        <f>G73+G75</f>
        <v>6359.6</v>
      </c>
      <c r="H70" s="162">
        <f>H71+H75</f>
        <v>6357.9000000000005</v>
      </c>
    </row>
    <row r="71" spans="1:8" ht="74.25" customHeight="1">
      <c r="A71" s="97" t="s">
        <v>263</v>
      </c>
      <c r="B71" s="63">
        <v>330</v>
      </c>
      <c r="C71" s="37" t="s">
        <v>82</v>
      </c>
      <c r="D71" s="38" t="s">
        <v>60</v>
      </c>
      <c r="E71" s="38" t="s">
        <v>264</v>
      </c>
      <c r="F71" s="38"/>
      <c r="G71" s="144">
        <f>G73</f>
        <v>6036</v>
      </c>
      <c r="H71" s="162">
        <f>H72</f>
        <v>6035.8</v>
      </c>
    </row>
    <row r="72" spans="1:8" ht="33.75" customHeight="1">
      <c r="A72" s="97" t="s">
        <v>265</v>
      </c>
      <c r="B72" s="63">
        <v>330</v>
      </c>
      <c r="C72" s="37" t="s">
        <v>82</v>
      </c>
      <c r="D72" s="38" t="s">
        <v>60</v>
      </c>
      <c r="E72" s="38" t="s">
        <v>266</v>
      </c>
      <c r="F72" s="38"/>
      <c r="G72" s="144">
        <f>G73</f>
        <v>6036</v>
      </c>
      <c r="H72" s="162">
        <f>H73</f>
        <v>6035.8</v>
      </c>
    </row>
    <row r="73" spans="1:8" ht="86.25" customHeight="1">
      <c r="A73" s="102" t="s">
        <v>267</v>
      </c>
      <c r="B73" s="64">
        <v>330</v>
      </c>
      <c r="C73" s="41" t="s">
        <v>82</v>
      </c>
      <c r="D73" s="42" t="s">
        <v>60</v>
      </c>
      <c r="E73" s="43" t="s">
        <v>268</v>
      </c>
      <c r="F73" s="43"/>
      <c r="G73" s="148">
        <f>G74</f>
        <v>6036</v>
      </c>
      <c r="H73" s="223">
        <v>6035.8</v>
      </c>
    </row>
    <row r="74" spans="1:8" ht="25.5">
      <c r="A74" s="95" t="s">
        <v>238</v>
      </c>
      <c r="B74" s="113">
        <v>330</v>
      </c>
      <c r="C74" s="32" t="s">
        <v>82</v>
      </c>
      <c r="D74" s="39" t="s">
        <v>60</v>
      </c>
      <c r="E74" s="33" t="s">
        <v>268</v>
      </c>
      <c r="F74" s="33" t="s">
        <v>68</v>
      </c>
      <c r="G74" s="147">
        <f>3712.9+2323.1</f>
        <v>6036</v>
      </c>
      <c r="H74" s="226">
        <v>6035.8</v>
      </c>
    </row>
    <row r="75" spans="1:8">
      <c r="A75" s="102" t="s">
        <v>94</v>
      </c>
      <c r="B75" s="64">
        <v>330</v>
      </c>
      <c r="C75" s="41" t="s">
        <v>82</v>
      </c>
      <c r="D75" s="42" t="s">
        <v>60</v>
      </c>
      <c r="E75" s="43" t="s">
        <v>243</v>
      </c>
      <c r="F75" s="43"/>
      <c r="G75" s="155">
        <f>G76+G78</f>
        <v>323.60000000000002</v>
      </c>
      <c r="H75" s="228">
        <f>H76+H78</f>
        <v>322.10000000000002</v>
      </c>
    </row>
    <row r="76" spans="1:8">
      <c r="A76" s="102" t="s">
        <v>269</v>
      </c>
      <c r="B76" s="64">
        <v>330</v>
      </c>
      <c r="C76" s="41" t="s">
        <v>82</v>
      </c>
      <c r="D76" s="42" t="s">
        <v>60</v>
      </c>
      <c r="E76" s="43" t="s">
        <v>270</v>
      </c>
      <c r="F76" s="43"/>
      <c r="G76" s="155">
        <f>G77</f>
        <v>311.60000000000002</v>
      </c>
      <c r="H76" s="228">
        <v>310.10000000000002</v>
      </c>
    </row>
    <row r="77" spans="1:8" ht="25.5">
      <c r="A77" s="95" t="s">
        <v>238</v>
      </c>
      <c r="B77" s="113">
        <v>330</v>
      </c>
      <c r="C77" s="32" t="s">
        <v>82</v>
      </c>
      <c r="D77" s="39" t="s">
        <v>60</v>
      </c>
      <c r="E77" s="33" t="s">
        <v>270</v>
      </c>
      <c r="F77" s="33" t="s">
        <v>68</v>
      </c>
      <c r="G77" s="147">
        <v>311.60000000000002</v>
      </c>
      <c r="H77" s="226">
        <v>310.10000000000002</v>
      </c>
    </row>
    <row r="78" spans="1:8">
      <c r="A78" s="102" t="s">
        <v>181</v>
      </c>
      <c r="B78" s="64">
        <v>330</v>
      </c>
      <c r="C78" s="41" t="s">
        <v>82</v>
      </c>
      <c r="D78" s="42" t="s">
        <v>60</v>
      </c>
      <c r="E78" s="43" t="s">
        <v>271</v>
      </c>
      <c r="F78" s="43"/>
      <c r="G78" s="155">
        <f>G79</f>
        <v>12</v>
      </c>
      <c r="H78" s="228">
        <v>12</v>
      </c>
    </row>
    <row r="79" spans="1:8" ht="25.5">
      <c r="A79" s="95" t="s">
        <v>238</v>
      </c>
      <c r="B79" s="113">
        <v>330</v>
      </c>
      <c r="C79" s="32" t="s">
        <v>82</v>
      </c>
      <c r="D79" s="39" t="s">
        <v>60</v>
      </c>
      <c r="E79" s="33" t="s">
        <v>271</v>
      </c>
      <c r="F79" s="33" t="s">
        <v>68</v>
      </c>
      <c r="G79" s="147">
        <v>12</v>
      </c>
      <c r="H79" s="226">
        <v>12</v>
      </c>
    </row>
    <row r="80" spans="1:8" s="207" customFormat="1" ht="19.5" customHeight="1">
      <c r="A80" s="97" t="s">
        <v>226</v>
      </c>
      <c r="B80" s="63">
        <v>330</v>
      </c>
      <c r="C80" s="37" t="s">
        <v>82</v>
      </c>
      <c r="D80" s="38" t="s">
        <v>62</v>
      </c>
      <c r="E80" s="38"/>
      <c r="F80" s="38"/>
      <c r="G80" s="156">
        <f>G85+G81</f>
        <v>6523.8</v>
      </c>
      <c r="H80" s="166">
        <f>H81+H85</f>
        <v>6523.7</v>
      </c>
    </row>
    <row r="81" spans="1:8" s="207" customFormat="1" ht="77.25" customHeight="1">
      <c r="A81" s="97" t="s">
        <v>224</v>
      </c>
      <c r="B81" s="63">
        <v>330</v>
      </c>
      <c r="C81" s="37" t="s">
        <v>82</v>
      </c>
      <c r="D81" s="38" t="s">
        <v>62</v>
      </c>
      <c r="E81" s="38" t="s">
        <v>272</v>
      </c>
      <c r="F81" s="38"/>
      <c r="G81" s="156">
        <f>G82</f>
        <v>23.8</v>
      </c>
      <c r="H81" s="166">
        <v>23.7</v>
      </c>
    </row>
    <row r="82" spans="1:8" s="207" customFormat="1" ht="31.5" customHeight="1">
      <c r="A82" s="97" t="s">
        <v>265</v>
      </c>
      <c r="B82" s="63">
        <v>330</v>
      </c>
      <c r="C82" s="37" t="s">
        <v>82</v>
      </c>
      <c r="D82" s="38" t="s">
        <v>62</v>
      </c>
      <c r="E82" s="38" t="s">
        <v>273</v>
      </c>
      <c r="F82" s="38"/>
      <c r="G82" s="156">
        <f>G83</f>
        <v>23.8</v>
      </c>
      <c r="H82" s="166">
        <v>23.7</v>
      </c>
    </row>
    <row r="83" spans="1:8" s="207" customFormat="1" ht="89.25" customHeight="1">
      <c r="A83" s="97" t="s">
        <v>274</v>
      </c>
      <c r="B83" s="63">
        <v>330</v>
      </c>
      <c r="C83" s="37" t="s">
        <v>82</v>
      </c>
      <c r="D83" s="38" t="s">
        <v>62</v>
      </c>
      <c r="E83" s="38" t="s">
        <v>275</v>
      </c>
      <c r="F83" s="38"/>
      <c r="G83" s="156">
        <f>G84</f>
        <v>23.8</v>
      </c>
      <c r="H83" s="166">
        <v>23.7</v>
      </c>
    </row>
    <row r="84" spans="1:8" s="207" customFormat="1" ht="33.75" customHeight="1">
      <c r="A84" s="183" t="s">
        <v>238</v>
      </c>
      <c r="B84" s="184">
        <v>330</v>
      </c>
      <c r="C84" s="185" t="s">
        <v>82</v>
      </c>
      <c r="D84" s="186" t="s">
        <v>62</v>
      </c>
      <c r="E84" s="186" t="s">
        <v>275</v>
      </c>
      <c r="F84" s="186" t="s">
        <v>68</v>
      </c>
      <c r="G84" s="190">
        <v>23.8</v>
      </c>
      <c r="H84" s="196">
        <v>23.7</v>
      </c>
    </row>
    <row r="85" spans="1:8" s="207" customFormat="1" ht="62.25" customHeight="1">
      <c r="A85" s="97" t="s">
        <v>276</v>
      </c>
      <c r="B85" s="63">
        <v>330</v>
      </c>
      <c r="C85" s="37" t="s">
        <v>82</v>
      </c>
      <c r="D85" s="38" t="s">
        <v>62</v>
      </c>
      <c r="E85" s="38" t="s">
        <v>277</v>
      </c>
      <c r="F85" s="38"/>
      <c r="G85" s="156">
        <f>G88</f>
        <v>6500</v>
      </c>
      <c r="H85" s="166">
        <v>6500</v>
      </c>
    </row>
    <row r="86" spans="1:8" s="207" customFormat="1" ht="30.75" hidden="1" customHeight="1">
      <c r="A86" s="100" t="s">
        <v>265</v>
      </c>
      <c r="B86" s="64">
        <v>330</v>
      </c>
      <c r="C86" s="44" t="s">
        <v>82</v>
      </c>
      <c r="D86" s="40" t="s">
        <v>62</v>
      </c>
      <c r="E86" s="40" t="s">
        <v>278</v>
      </c>
      <c r="F86" s="40"/>
      <c r="G86" s="217"/>
      <c r="H86" s="229"/>
    </row>
    <row r="87" spans="1:8" s="207" customFormat="1" ht="65.25" hidden="1" customHeight="1">
      <c r="A87" s="100" t="s">
        <v>279</v>
      </c>
      <c r="B87" s="64">
        <v>330</v>
      </c>
      <c r="C87" s="44" t="s">
        <v>82</v>
      </c>
      <c r="D87" s="40" t="s">
        <v>62</v>
      </c>
      <c r="E87" s="40" t="s">
        <v>280</v>
      </c>
      <c r="F87" s="208"/>
      <c r="G87" s="217"/>
      <c r="H87" s="229"/>
    </row>
    <row r="88" spans="1:8" s="207" customFormat="1" ht="27.75" customHeight="1">
      <c r="A88" s="209" t="s">
        <v>265</v>
      </c>
      <c r="B88" s="64">
        <v>330</v>
      </c>
      <c r="C88" s="210" t="s">
        <v>82</v>
      </c>
      <c r="D88" s="208" t="s">
        <v>62</v>
      </c>
      <c r="E88" s="208" t="s">
        <v>281</v>
      </c>
      <c r="F88" s="208"/>
      <c r="G88" s="218">
        <f>G89</f>
        <v>6500</v>
      </c>
      <c r="H88" s="230">
        <v>6500</v>
      </c>
    </row>
    <row r="89" spans="1:8" s="207" customFormat="1" ht="65.25" customHeight="1">
      <c r="A89" s="209" t="s">
        <v>282</v>
      </c>
      <c r="B89" s="64">
        <v>330</v>
      </c>
      <c r="C89" s="210" t="s">
        <v>82</v>
      </c>
      <c r="D89" s="208" t="s">
        <v>62</v>
      </c>
      <c r="E89" s="208" t="s">
        <v>283</v>
      </c>
      <c r="F89" s="208"/>
      <c r="G89" s="218">
        <f>G90</f>
        <v>6500</v>
      </c>
      <c r="H89" s="230">
        <v>6500</v>
      </c>
    </row>
    <row r="90" spans="1:8" s="207" customFormat="1" ht="27" customHeight="1">
      <c r="A90" s="104" t="s">
        <v>284</v>
      </c>
      <c r="B90" s="113">
        <v>330</v>
      </c>
      <c r="C90" s="44" t="s">
        <v>82</v>
      </c>
      <c r="D90" s="40" t="s">
        <v>62</v>
      </c>
      <c r="E90" s="40" t="s">
        <v>283</v>
      </c>
      <c r="F90" s="40" t="s">
        <v>285</v>
      </c>
      <c r="G90" s="217">
        <v>6500</v>
      </c>
      <c r="H90" s="229">
        <v>6500</v>
      </c>
    </row>
    <row r="91" spans="1:8" s="207" customFormat="1" ht="66" hidden="1" customHeight="1">
      <c r="A91" s="211" t="s">
        <v>286</v>
      </c>
      <c r="B91" s="64">
        <v>330</v>
      </c>
      <c r="C91" s="210" t="s">
        <v>82</v>
      </c>
      <c r="D91" s="208" t="s">
        <v>62</v>
      </c>
      <c r="E91" s="40" t="s">
        <v>287</v>
      </c>
      <c r="F91" s="208"/>
      <c r="G91" s="219"/>
      <c r="H91" s="231"/>
    </row>
    <row r="92" spans="1:8" s="207" customFormat="1" ht="34.5" hidden="1" customHeight="1">
      <c r="A92" s="95" t="s">
        <v>67</v>
      </c>
      <c r="B92" s="64">
        <v>330</v>
      </c>
      <c r="C92" s="44" t="s">
        <v>82</v>
      </c>
      <c r="D92" s="40" t="s">
        <v>62</v>
      </c>
      <c r="E92" s="40" t="s">
        <v>287</v>
      </c>
      <c r="F92" s="40" t="s">
        <v>68</v>
      </c>
      <c r="G92" s="154"/>
      <c r="H92" s="227"/>
    </row>
    <row r="93" spans="1:8" ht="18" customHeight="1">
      <c r="A93" s="105" t="s">
        <v>84</v>
      </c>
      <c r="B93" s="63">
        <v>330</v>
      </c>
      <c r="C93" s="37" t="s">
        <v>82</v>
      </c>
      <c r="D93" s="38" t="s">
        <v>66</v>
      </c>
      <c r="E93" s="38"/>
      <c r="F93" s="38"/>
      <c r="G93" s="156">
        <f>G97+G94</f>
        <v>1468.7</v>
      </c>
      <c r="H93" s="166">
        <f>H94</f>
        <v>1457.1</v>
      </c>
    </row>
    <row r="94" spans="1:8" ht="18.75" customHeight="1">
      <c r="A94" s="105" t="s">
        <v>94</v>
      </c>
      <c r="B94" s="63">
        <v>330</v>
      </c>
      <c r="C94" s="37" t="s">
        <v>82</v>
      </c>
      <c r="D94" s="38" t="s">
        <v>66</v>
      </c>
      <c r="E94" s="38" t="s">
        <v>243</v>
      </c>
      <c r="F94" s="38"/>
      <c r="G94" s="156">
        <f>G95+G99+G103+G101</f>
        <v>1468.7</v>
      </c>
      <c r="H94" s="166">
        <f>H95+H99+H101+H103</f>
        <v>1457.1</v>
      </c>
    </row>
    <row r="95" spans="1:8" ht="22.5" customHeight="1">
      <c r="A95" s="106" t="s">
        <v>85</v>
      </c>
      <c r="B95" s="64">
        <v>330</v>
      </c>
      <c r="C95" s="41" t="s">
        <v>82</v>
      </c>
      <c r="D95" s="42" t="s">
        <v>66</v>
      </c>
      <c r="E95" s="43" t="s">
        <v>288</v>
      </c>
      <c r="F95" s="43"/>
      <c r="G95" s="155">
        <f>G96</f>
        <v>737.3</v>
      </c>
      <c r="H95" s="228">
        <v>732.4</v>
      </c>
    </row>
    <row r="96" spans="1:8" ht="31.5" customHeight="1">
      <c r="A96" s="107" t="s">
        <v>238</v>
      </c>
      <c r="B96" s="113">
        <v>330</v>
      </c>
      <c r="C96" s="34" t="s">
        <v>82</v>
      </c>
      <c r="D96" s="33" t="s">
        <v>66</v>
      </c>
      <c r="E96" s="33" t="s">
        <v>288</v>
      </c>
      <c r="F96" s="33" t="s">
        <v>68</v>
      </c>
      <c r="G96" s="157">
        <v>737.3</v>
      </c>
      <c r="H96" s="232">
        <v>732.4</v>
      </c>
    </row>
    <row r="97" spans="1:8" ht="46.5" hidden="1" customHeight="1">
      <c r="A97" s="105" t="s">
        <v>156</v>
      </c>
      <c r="B97" s="63">
        <v>330</v>
      </c>
      <c r="C97" s="37" t="s">
        <v>82</v>
      </c>
      <c r="D97" s="38" t="s">
        <v>66</v>
      </c>
      <c r="E97" s="38" t="s">
        <v>289</v>
      </c>
      <c r="F97" s="38"/>
      <c r="G97" s="156"/>
      <c r="H97" s="166"/>
    </row>
    <row r="98" spans="1:8" ht="28.5" hidden="1" customHeight="1">
      <c r="A98" s="104" t="s">
        <v>67</v>
      </c>
      <c r="B98" s="64">
        <v>330</v>
      </c>
      <c r="C98" s="44" t="s">
        <v>82</v>
      </c>
      <c r="D98" s="40" t="s">
        <v>66</v>
      </c>
      <c r="E98" s="40" t="s">
        <v>289</v>
      </c>
      <c r="F98" s="40" t="s">
        <v>68</v>
      </c>
      <c r="G98" s="154"/>
      <c r="H98" s="227"/>
    </row>
    <row r="99" spans="1:8" ht="28.5" customHeight="1">
      <c r="A99" s="106" t="s">
        <v>290</v>
      </c>
      <c r="B99" s="64">
        <v>330</v>
      </c>
      <c r="C99" s="210" t="s">
        <v>82</v>
      </c>
      <c r="D99" s="208" t="s">
        <v>66</v>
      </c>
      <c r="E99" s="208" t="s">
        <v>291</v>
      </c>
      <c r="F99" s="208"/>
      <c r="G99" s="219">
        <f>G100</f>
        <v>168.1</v>
      </c>
      <c r="H99" s="231">
        <v>166.5</v>
      </c>
    </row>
    <row r="100" spans="1:8" ht="28.5" customHeight="1">
      <c r="A100" s="104" t="s">
        <v>238</v>
      </c>
      <c r="B100" s="113">
        <v>330</v>
      </c>
      <c r="C100" s="44" t="s">
        <v>82</v>
      </c>
      <c r="D100" s="40" t="s">
        <v>66</v>
      </c>
      <c r="E100" s="40" t="s">
        <v>291</v>
      </c>
      <c r="F100" s="40" t="s">
        <v>68</v>
      </c>
      <c r="G100" s="154">
        <v>168.1</v>
      </c>
      <c r="H100" s="227">
        <v>166.5</v>
      </c>
    </row>
    <row r="101" spans="1:8" ht="20.25" customHeight="1">
      <c r="A101" s="106" t="s">
        <v>292</v>
      </c>
      <c r="B101" s="64">
        <v>330</v>
      </c>
      <c r="C101" s="210" t="s">
        <v>82</v>
      </c>
      <c r="D101" s="208" t="s">
        <v>66</v>
      </c>
      <c r="E101" s="208" t="s">
        <v>293</v>
      </c>
      <c r="F101" s="208"/>
      <c r="G101" s="219">
        <f>G102</f>
        <v>123.4</v>
      </c>
      <c r="H101" s="231">
        <v>123.3</v>
      </c>
    </row>
    <row r="102" spans="1:8" ht="28.5" customHeight="1">
      <c r="A102" s="104" t="s">
        <v>238</v>
      </c>
      <c r="B102" s="113">
        <v>330</v>
      </c>
      <c r="C102" s="44" t="s">
        <v>82</v>
      </c>
      <c r="D102" s="40" t="s">
        <v>66</v>
      </c>
      <c r="E102" s="40" t="s">
        <v>293</v>
      </c>
      <c r="F102" s="40" t="s">
        <v>68</v>
      </c>
      <c r="G102" s="154">
        <v>123.4</v>
      </c>
      <c r="H102" s="227">
        <v>123.3</v>
      </c>
    </row>
    <row r="103" spans="1:8" ht="24.75" customHeight="1">
      <c r="A103" s="106" t="s">
        <v>294</v>
      </c>
      <c r="B103" s="64">
        <v>330</v>
      </c>
      <c r="C103" s="210" t="s">
        <v>82</v>
      </c>
      <c r="D103" s="208" t="s">
        <v>66</v>
      </c>
      <c r="E103" s="208" t="s">
        <v>295</v>
      </c>
      <c r="F103" s="208"/>
      <c r="G103" s="219">
        <f>G104</f>
        <v>439.9</v>
      </c>
      <c r="H103" s="231">
        <v>434.9</v>
      </c>
    </row>
    <row r="104" spans="1:8" ht="28.5" customHeight="1">
      <c r="A104" s="104" t="s">
        <v>238</v>
      </c>
      <c r="B104" s="113">
        <v>330</v>
      </c>
      <c r="C104" s="44" t="s">
        <v>82</v>
      </c>
      <c r="D104" s="40" t="s">
        <v>66</v>
      </c>
      <c r="E104" s="40" t="s">
        <v>295</v>
      </c>
      <c r="F104" s="40" t="s">
        <v>68</v>
      </c>
      <c r="G104" s="154">
        <v>439.9</v>
      </c>
      <c r="H104" s="227">
        <v>434.9</v>
      </c>
    </row>
    <row r="105" spans="1:8" ht="14.25">
      <c r="A105" s="108" t="s">
        <v>86</v>
      </c>
      <c r="B105" s="31">
        <v>330</v>
      </c>
      <c r="C105" s="45" t="s">
        <v>79</v>
      </c>
      <c r="D105" s="46"/>
      <c r="E105" s="46"/>
      <c r="F105" s="46"/>
      <c r="G105" s="150">
        <f>G106+G110</f>
        <v>1562</v>
      </c>
      <c r="H105" s="161">
        <f>H106+H110</f>
        <v>1494.7</v>
      </c>
    </row>
    <row r="106" spans="1:8" ht="14.25">
      <c r="A106" s="109" t="s">
        <v>87</v>
      </c>
      <c r="B106" s="63">
        <v>330</v>
      </c>
      <c r="C106" s="50" t="s">
        <v>79</v>
      </c>
      <c r="D106" s="50" t="s">
        <v>60</v>
      </c>
      <c r="E106" s="91"/>
      <c r="F106" s="91"/>
      <c r="G106" s="144">
        <f>G107</f>
        <v>1440.8</v>
      </c>
      <c r="H106" s="162">
        <v>1404.7</v>
      </c>
    </row>
    <row r="107" spans="1:8" ht="14.25">
      <c r="A107" s="110" t="s">
        <v>94</v>
      </c>
      <c r="B107" s="63">
        <v>330</v>
      </c>
      <c r="C107" s="50" t="s">
        <v>79</v>
      </c>
      <c r="D107" s="50" t="s">
        <v>60</v>
      </c>
      <c r="E107" s="50" t="s">
        <v>243</v>
      </c>
      <c r="F107" s="91"/>
      <c r="G107" s="144">
        <f>G108</f>
        <v>1440.8</v>
      </c>
      <c r="H107" s="162">
        <v>1404.7</v>
      </c>
    </row>
    <row r="108" spans="1:8" ht="80.25" customHeight="1">
      <c r="A108" s="111" t="s">
        <v>296</v>
      </c>
      <c r="B108" s="64">
        <v>330</v>
      </c>
      <c r="C108" s="89" t="s">
        <v>79</v>
      </c>
      <c r="D108" s="89" t="s">
        <v>60</v>
      </c>
      <c r="E108" s="89" t="s">
        <v>297</v>
      </c>
      <c r="F108" s="92"/>
      <c r="G108" s="142">
        <v>1440.8</v>
      </c>
      <c r="H108" s="221">
        <v>1404.7</v>
      </c>
    </row>
    <row r="109" spans="1:8" ht="16.5" customHeight="1">
      <c r="A109" s="112" t="s">
        <v>88</v>
      </c>
      <c r="B109" s="212">
        <v>330</v>
      </c>
      <c r="C109" s="65" t="s">
        <v>79</v>
      </c>
      <c r="D109" s="66" t="s">
        <v>60</v>
      </c>
      <c r="E109" s="93" t="s">
        <v>297</v>
      </c>
      <c r="F109" s="67" t="s">
        <v>89</v>
      </c>
      <c r="G109" s="158">
        <v>1440.8</v>
      </c>
      <c r="H109" s="225">
        <v>1404.7</v>
      </c>
    </row>
    <row r="110" spans="1:8" ht="14.25">
      <c r="A110" s="109" t="s">
        <v>227</v>
      </c>
      <c r="B110" s="63">
        <v>330</v>
      </c>
      <c r="C110" s="50" t="s">
        <v>79</v>
      </c>
      <c r="D110" s="50" t="s">
        <v>66</v>
      </c>
      <c r="E110" s="91"/>
      <c r="F110" s="91"/>
      <c r="G110" s="144">
        <f>G111</f>
        <v>121.2</v>
      </c>
      <c r="H110" s="162">
        <f>H111</f>
        <v>90</v>
      </c>
    </row>
    <row r="111" spans="1:8" ht="14.25">
      <c r="A111" s="110" t="s">
        <v>94</v>
      </c>
      <c r="B111" s="63">
        <v>330</v>
      </c>
      <c r="C111" s="50" t="s">
        <v>79</v>
      </c>
      <c r="D111" s="50" t="s">
        <v>66</v>
      </c>
      <c r="E111" s="50" t="s">
        <v>243</v>
      </c>
      <c r="F111" s="91"/>
      <c r="G111" s="144">
        <f>G112+G114</f>
        <v>121.2</v>
      </c>
      <c r="H111" s="162">
        <f>H112+H114</f>
        <v>90</v>
      </c>
    </row>
    <row r="112" spans="1:8" ht="83.25" customHeight="1">
      <c r="A112" s="213" t="s">
        <v>298</v>
      </c>
      <c r="B112" s="64">
        <v>330</v>
      </c>
      <c r="C112" s="214" t="s">
        <v>79</v>
      </c>
      <c r="D112" s="214" t="s">
        <v>66</v>
      </c>
      <c r="E112" s="214" t="s">
        <v>299</v>
      </c>
      <c r="F112" s="215"/>
      <c r="G112" s="149">
        <f>G113</f>
        <v>120</v>
      </c>
      <c r="H112" s="222">
        <f>H113</f>
        <v>89.1</v>
      </c>
    </row>
    <row r="113" spans="1:8" ht="25.5">
      <c r="A113" s="112" t="s">
        <v>238</v>
      </c>
      <c r="B113" s="212">
        <v>330</v>
      </c>
      <c r="C113" s="65" t="s">
        <v>79</v>
      </c>
      <c r="D113" s="66" t="s">
        <v>66</v>
      </c>
      <c r="E113" s="93" t="s">
        <v>299</v>
      </c>
      <c r="F113" s="67" t="s">
        <v>68</v>
      </c>
      <c r="G113" s="158">
        <v>120</v>
      </c>
      <c r="H113" s="225">
        <v>89.1</v>
      </c>
    </row>
    <row r="114" spans="1:8" ht="63.75">
      <c r="A114" s="213" t="s">
        <v>300</v>
      </c>
      <c r="B114" s="64">
        <v>330</v>
      </c>
      <c r="C114" s="214" t="s">
        <v>79</v>
      </c>
      <c r="D114" s="214" t="s">
        <v>66</v>
      </c>
      <c r="E114" s="214" t="s">
        <v>301</v>
      </c>
      <c r="F114" s="215"/>
      <c r="G114" s="149">
        <f>G115</f>
        <v>1.2</v>
      </c>
      <c r="H114" s="222">
        <f>H115</f>
        <v>0.9</v>
      </c>
    </row>
    <row r="115" spans="1:8" ht="25.5">
      <c r="A115" s="112" t="s">
        <v>238</v>
      </c>
      <c r="B115" s="212">
        <v>330</v>
      </c>
      <c r="C115" s="65" t="s">
        <v>79</v>
      </c>
      <c r="D115" s="66" t="s">
        <v>66</v>
      </c>
      <c r="E115" s="93" t="s">
        <v>301</v>
      </c>
      <c r="F115" s="67" t="s">
        <v>68</v>
      </c>
      <c r="G115" s="158">
        <v>1.2</v>
      </c>
      <c r="H115" s="225">
        <v>0.9</v>
      </c>
    </row>
  </sheetData>
  <sheetProtection selectLockedCells="1" selectUnlockedCells="1"/>
  <autoFilter ref="B10:F98"/>
  <mergeCells count="12">
    <mergeCell ref="H5:H8"/>
    <mergeCell ref="A1:H1"/>
    <mergeCell ref="A2:H2"/>
    <mergeCell ref="G4:H4"/>
    <mergeCell ref="A3:C3"/>
    <mergeCell ref="A5:A8"/>
    <mergeCell ref="B5:B8"/>
    <mergeCell ref="C5:C8"/>
    <mergeCell ref="D5:D8"/>
    <mergeCell ref="E5:E8"/>
    <mergeCell ref="F5:F8"/>
    <mergeCell ref="G5:G8"/>
  </mergeCells>
  <pageMargins left="0.75" right="0.75" top="1" bottom="1" header="0.51180555555555551" footer="0.51180555555555551"/>
  <pageSetup paperSize="9" scale="80" firstPageNumber="0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zoomScaleSheetLayoutView="110" workbookViewId="0">
      <selection sqref="A1:H1"/>
    </sheetView>
  </sheetViews>
  <sheetFormatPr defaultRowHeight="12.75"/>
  <cols>
    <col min="1" max="1" width="49" style="18" customWidth="1"/>
    <col min="2" max="2" width="7.42578125" style="19" hidden="1" customWidth="1"/>
    <col min="3" max="3" width="5.28515625" style="18" customWidth="1"/>
    <col min="4" max="4" width="5.5703125" style="18" customWidth="1"/>
    <col min="5" max="5" width="10.42578125" style="18" hidden="1" customWidth="1"/>
    <col min="6" max="6" width="6.5703125" style="18" hidden="1" customWidth="1"/>
    <col min="7" max="7" width="14.7109375" style="18" customWidth="1"/>
    <col min="8" max="8" width="15.5703125" customWidth="1"/>
  </cols>
  <sheetData>
    <row r="1" spans="1:8" ht="60.75" customHeight="1">
      <c r="A1" s="258" t="s">
        <v>313</v>
      </c>
      <c r="B1" s="258"/>
      <c r="C1" s="258"/>
      <c r="D1" s="258"/>
      <c r="E1" s="258"/>
      <c r="F1" s="258"/>
      <c r="G1" s="258"/>
      <c r="H1" s="258"/>
    </row>
    <row r="2" spans="1:8" ht="60.75" customHeight="1">
      <c r="A2" s="259" t="s">
        <v>311</v>
      </c>
      <c r="B2" s="259"/>
      <c r="C2" s="259"/>
      <c r="D2" s="259"/>
      <c r="E2" s="259"/>
      <c r="F2" s="259"/>
      <c r="G2" s="259"/>
      <c r="H2" s="259"/>
    </row>
    <row r="3" spans="1:8">
      <c r="G3" s="49"/>
      <c r="H3" s="171" t="s">
        <v>0</v>
      </c>
    </row>
    <row r="4" spans="1:8" ht="25.5" customHeight="1">
      <c r="A4" s="261" t="s">
        <v>51</v>
      </c>
      <c r="B4" s="262" t="s">
        <v>52</v>
      </c>
      <c r="C4" s="263" t="s">
        <v>53</v>
      </c>
      <c r="D4" s="263" t="s">
        <v>54</v>
      </c>
      <c r="E4" s="263" t="s">
        <v>55</v>
      </c>
      <c r="F4" s="263" t="s">
        <v>56</v>
      </c>
      <c r="G4" s="264" t="s">
        <v>228</v>
      </c>
      <c r="H4" s="265" t="s">
        <v>202</v>
      </c>
    </row>
    <row r="5" spans="1:8" ht="12.75" customHeight="1">
      <c r="A5" s="261"/>
      <c r="B5" s="262"/>
      <c r="C5" s="263"/>
      <c r="D5" s="263"/>
      <c r="E5" s="263"/>
      <c r="F5" s="263"/>
      <c r="G5" s="264"/>
      <c r="H5" s="266"/>
    </row>
    <row r="6" spans="1:8">
      <c r="A6" s="261"/>
      <c r="B6" s="262"/>
      <c r="C6" s="263"/>
      <c r="D6" s="263"/>
      <c r="E6" s="263"/>
      <c r="F6" s="263"/>
      <c r="G6" s="264"/>
      <c r="H6" s="266"/>
    </row>
    <row r="7" spans="1:8">
      <c r="A7" s="261"/>
      <c r="B7" s="262"/>
      <c r="C7" s="263"/>
      <c r="D7" s="263"/>
      <c r="E7" s="263"/>
      <c r="F7" s="263"/>
      <c r="G7" s="264"/>
      <c r="H7" s="267"/>
    </row>
    <row r="8" spans="1:8">
      <c r="A8" s="176">
        <v>1</v>
      </c>
      <c r="B8" s="176">
        <v>2</v>
      </c>
      <c r="C8" s="41">
        <v>3</v>
      </c>
      <c r="D8" s="41">
        <v>4</v>
      </c>
      <c r="E8" s="41">
        <v>5</v>
      </c>
      <c r="F8" s="41">
        <v>6</v>
      </c>
      <c r="G8" s="159">
        <v>7</v>
      </c>
      <c r="H8" s="138">
        <v>8</v>
      </c>
    </row>
    <row r="9" spans="1:8" ht="13.5" customHeight="1">
      <c r="A9" s="94" t="s">
        <v>57</v>
      </c>
      <c r="B9" s="29"/>
      <c r="C9" s="45"/>
      <c r="D9" s="88"/>
      <c r="E9" s="88"/>
      <c r="F9" s="88"/>
      <c r="G9" s="141">
        <f>G12+G23+G26+G30+G18</f>
        <v>29987.8</v>
      </c>
      <c r="H9" s="160">
        <f>H12+H23+H26+H30+H18</f>
        <v>29877.3</v>
      </c>
    </row>
    <row r="10" spans="1:8" ht="43.5" customHeight="1">
      <c r="A10" s="94" t="s">
        <v>183</v>
      </c>
      <c r="B10" s="29">
        <v>330</v>
      </c>
      <c r="C10" s="45"/>
      <c r="D10" s="88"/>
      <c r="E10" s="88"/>
      <c r="F10" s="88"/>
      <c r="G10" s="141">
        <f>G12+G18+G23+G26+G30</f>
        <v>29987.800000000003</v>
      </c>
      <c r="H10" s="160">
        <f>H12+H18+H23+H26+H30</f>
        <v>29877.3</v>
      </c>
    </row>
    <row r="11" spans="1:8" ht="17.25" customHeight="1">
      <c r="A11" s="95" t="s">
        <v>58</v>
      </c>
      <c r="B11" s="30"/>
      <c r="C11" s="32"/>
      <c r="D11" s="39"/>
      <c r="E11" s="33"/>
      <c r="F11" s="33"/>
      <c r="G11" s="142"/>
      <c r="H11" s="241"/>
    </row>
    <row r="12" spans="1:8" ht="13.5" customHeight="1">
      <c r="A12" s="96" t="s">
        <v>59</v>
      </c>
      <c r="B12" s="31">
        <v>330</v>
      </c>
      <c r="C12" s="35" t="s">
        <v>60</v>
      </c>
      <c r="D12" s="36" t="s">
        <v>200</v>
      </c>
      <c r="E12" s="36"/>
      <c r="F12" s="36"/>
      <c r="G12" s="143">
        <f>G13+G15+G16+G17+G14</f>
        <v>13670.800000000001</v>
      </c>
      <c r="H12" s="161">
        <f>H13+H15+H16+H17+H14</f>
        <v>13642.3</v>
      </c>
    </row>
    <row r="13" spans="1:8" s="5" customFormat="1" ht="48.75" customHeight="1">
      <c r="A13" s="183" t="s">
        <v>61</v>
      </c>
      <c r="B13" s="184">
        <v>330</v>
      </c>
      <c r="C13" s="185" t="s">
        <v>60</v>
      </c>
      <c r="D13" s="185" t="s">
        <v>62</v>
      </c>
      <c r="E13" s="186"/>
      <c r="F13" s="186"/>
      <c r="G13" s="187">
        <v>2725.1</v>
      </c>
      <c r="H13" s="188">
        <v>2725</v>
      </c>
    </row>
    <row r="14" spans="1:8" ht="72" customHeight="1">
      <c r="A14" s="183" t="s">
        <v>312</v>
      </c>
      <c r="B14" s="184">
        <v>330</v>
      </c>
      <c r="C14" s="185" t="s">
        <v>60</v>
      </c>
      <c r="D14" s="185" t="s">
        <v>66</v>
      </c>
      <c r="E14" s="186"/>
      <c r="F14" s="186"/>
      <c r="G14" s="187">
        <v>7</v>
      </c>
      <c r="H14" s="188">
        <v>7</v>
      </c>
    </row>
    <row r="15" spans="1:8" s="5" customFormat="1" ht="69.75" customHeight="1">
      <c r="A15" s="183" t="s">
        <v>69</v>
      </c>
      <c r="B15" s="184">
        <v>330</v>
      </c>
      <c r="C15" s="185" t="s">
        <v>60</v>
      </c>
      <c r="D15" s="186" t="s">
        <v>70</v>
      </c>
      <c r="E15" s="186"/>
      <c r="F15" s="186"/>
      <c r="G15" s="187">
        <v>9926.7000000000007</v>
      </c>
      <c r="H15" s="188">
        <v>9898.2999999999993</v>
      </c>
    </row>
    <row r="16" spans="1:8" ht="57" customHeight="1">
      <c r="A16" s="183" t="s">
        <v>71</v>
      </c>
      <c r="B16" s="184">
        <v>330</v>
      </c>
      <c r="C16" s="185" t="s">
        <v>60</v>
      </c>
      <c r="D16" s="186" t="s">
        <v>72</v>
      </c>
      <c r="E16" s="186"/>
      <c r="F16" s="186"/>
      <c r="G16" s="187">
        <v>458.1</v>
      </c>
      <c r="H16" s="188">
        <v>458.1</v>
      </c>
    </row>
    <row r="17" spans="1:8" ht="20.25" customHeight="1">
      <c r="A17" s="183" t="s">
        <v>76</v>
      </c>
      <c r="B17" s="184">
        <v>330</v>
      </c>
      <c r="C17" s="185" t="s">
        <v>60</v>
      </c>
      <c r="D17" s="186" t="s">
        <v>77</v>
      </c>
      <c r="E17" s="186"/>
      <c r="F17" s="186"/>
      <c r="G17" s="187">
        <v>553.9</v>
      </c>
      <c r="H17" s="188">
        <v>553.9</v>
      </c>
    </row>
    <row r="18" spans="1:8" ht="14.25">
      <c r="A18" s="94" t="s">
        <v>100</v>
      </c>
      <c r="B18" s="31">
        <v>330</v>
      </c>
      <c r="C18" s="45" t="s">
        <v>62</v>
      </c>
      <c r="D18" s="46" t="s">
        <v>200</v>
      </c>
      <c r="E18" s="46"/>
      <c r="F18" s="46"/>
      <c r="G18" s="150">
        <f t="shared" ref="G18:H21" si="0">G19</f>
        <v>133.1</v>
      </c>
      <c r="H18" s="161">
        <f t="shared" si="0"/>
        <v>133.1</v>
      </c>
    </row>
    <row r="19" spans="1:8" ht="23.25" customHeight="1">
      <c r="A19" s="183" t="s">
        <v>101</v>
      </c>
      <c r="B19" s="184">
        <v>330</v>
      </c>
      <c r="C19" s="185" t="s">
        <v>62</v>
      </c>
      <c r="D19" s="186" t="s">
        <v>66</v>
      </c>
      <c r="E19" s="186"/>
      <c r="F19" s="186"/>
      <c r="G19" s="187">
        <v>133.1</v>
      </c>
      <c r="H19" s="188">
        <v>133.1</v>
      </c>
    </row>
    <row r="20" spans="1:8" ht="26.25" hidden="1" customHeight="1">
      <c r="A20" s="103" t="s">
        <v>96</v>
      </c>
      <c r="B20" s="63">
        <v>330</v>
      </c>
      <c r="C20" s="37" t="s">
        <v>62</v>
      </c>
      <c r="D20" s="38" t="s">
        <v>66</v>
      </c>
      <c r="E20" s="38" t="s">
        <v>97</v>
      </c>
      <c r="F20" s="48"/>
      <c r="G20" s="144">
        <f t="shared" si="0"/>
        <v>149.9</v>
      </c>
      <c r="H20" s="162">
        <f t="shared" si="0"/>
        <v>149.9</v>
      </c>
    </row>
    <row r="21" spans="1:8" ht="40.5" hidden="1" customHeight="1">
      <c r="A21" s="103" t="s">
        <v>99</v>
      </c>
      <c r="B21" s="63">
        <v>330</v>
      </c>
      <c r="C21" s="37" t="s">
        <v>62</v>
      </c>
      <c r="D21" s="38" t="s">
        <v>66</v>
      </c>
      <c r="E21" s="38" t="s">
        <v>98</v>
      </c>
      <c r="F21" s="38"/>
      <c r="G21" s="144">
        <f t="shared" si="0"/>
        <v>149.9</v>
      </c>
      <c r="H21" s="162">
        <f t="shared" si="0"/>
        <v>149.9</v>
      </c>
    </row>
    <row r="22" spans="1:8" ht="34.5" hidden="1" customHeight="1">
      <c r="A22" s="95" t="s">
        <v>67</v>
      </c>
      <c r="B22" s="64">
        <v>330</v>
      </c>
      <c r="C22" s="32" t="s">
        <v>62</v>
      </c>
      <c r="D22" s="40" t="s">
        <v>66</v>
      </c>
      <c r="E22" s="33" t="s">
        <v>98</v>
      </c>
      <c r="F22" s="33" t="s">
        <v>68</v>
      </c>
      <c r="G22" s="145">
        <v>149.9</v>
      </c>
      <c r="H22" s="225">
        <v>149.9</v>
      </c>
    </row>
    <row r="23" spans="1:8" ht="28.5">
      <c r="A23" s="94" t="s">
        <v>78</v>
      </c>
      <c r="B23" s="31">
        <v>330</v>
      </c>
      <c r="C23" s="45" t="s">
        <v>66</v>
      </c>
      <c r="D23" s="46" t="s">
        <v>200</v>
      </c>
      <c r="E23" s="46"/>
      <c r="F23" s="46"/>
      <c r="G23" s="150">
        <f>G24+G25</f>
        <v>269.8</v>
      </c>
      <c r="H23" s="161">
        <f>H24+H25</f>
        <v>268.5</v>
      </c>
    </row>
    <row r="24" spans="1:8" ht="56.25" customHeight="1">
      <c r="A24" s="183" t="s">
        <v>145</v>
      </c>
      <c r="B24" s="184">
        <v>330</v>
      </c>
      <c r="C24" s="191" t="s">
        <v>66</v>
      </c>
      <c r="D24" s="192" t="s">
        <v>146</v>
      </c>
      <c r="E24" s="192"/>
      <c r="F24" s="192"/>
      <c r="G24" s="193">
        <v>186.1</v>
      </c>
      <c r="H24" s="194">
        <v>186.1</v>
      </c>
    </row>
    <row r="25" spans="1:8" ht="17.25" customHeight="1">
      <c r="A25" s="95" t="s">
        <v>225</v>
      </c>
      <c r="B25" s="64">
        <v>330</v>
      </c>
      <c r="C25" s="44" t="s">
        <v>66</v>
      </c>
      <c r="D25" s="40" t="s">
        <v>79</v>
      </c>
      <c r="E25" s="40" t="s">
        <v>147</v>
      </c>
      <c r="F25" s="40" t="s">
        <v>68</v>
      </c>
      <c r="G25" s="146">
        <v>83.7</v>
      </c>
      <c r="H25" s="225">
        <v>82.4</v>
      </c>
    </row>
    <row r="26" spans="1:8" ht="28.5">
      <c r="A26" s="94" t="s">
        <v>81</v>
      </c>
      <c r="B26" s="31">
        <v>330</v>
      </c>
      <c r="C26" s="45" t="s">
        <v>82</v>
      </c>
      <c r="D26" s="46" t="s">
        <v>200</v>
      </c>
      <c r="E26" s="46"/>
      <c r="F26" s="46"/>
      <c r="G26" s="150">
        <f>G27+G29+G28</f>
        <v>14352.1</v>
      </c>
      <c r="H26" s="161">
        <f>H27+H29+H28</f>
        <v>14338.7</v>
      </c>
    </row>
    <row r="27" spans="1:8" ht="28.5" customHeight="1">
      <c r="A27" s="183" t="s">
        <v>83</v>
      </c>
      <c r="B27" s="184">
        <v>330</v>
      </c>
      <c r="C27" s="185" t="s">
        <v>82</v>
      </c>
      <c r="D27" s="186" t="s">
        <v>60</v>
      </c>
      <c r="E27" s="186"/>
      <c r="F27" s="186"/>
      <c r="G27" s="187">
        <v>6359.6</v>
      </c>
      <c r="H27" s="188">
        <v>6357.9</v>
      </c>
    </row>
    <row r="28" spans="1:8" ht="28.5" customHeight="1">
      <c r="A28" s="197" t="s">
        <v>226</v>
      </c>
      <c r="B28" s="184"/>
      <c r="C28" s="185" t="s">
        <v>82</v>
      </c>
      <c r="D28" s="186" t="s">
        <v>62</v>
      </c>
      <c r="E28" s="186"/>
      <c r="F28" s="186"/>
      <c r="G28" s="187">
        <v>6523.8</v>
      </c>
      <c r="H28" s="188">
        <v>6523.7</v>
      </c>
    </row>
    <row r="29" spans="1:8" ht="15">
      <c r="A29" s="195" t="s">
        <v>84</v>
      </c>
      <c r="B29" s="184">
        <v>330</v>
      </c>
      <c r="C29" s="185" t="s">
        <v>82</v>
      </c>
      <c r="D29" s="186" t="s">
        <v>66</v>
      </c>
      <c r="E29" s="186"/>
      <c r="F29" s="186"/>
      <c r="G29" s="190">
        <v>1468.7</v>
      </c>
      <c r="H29" s="196">
        <v>1457.1</v>
      </c>
    </row>
    <row r="30" spans="1:8" ht="14.25">
      <c r="A30" s="108" t="s">
        <v>86</v>
      </c>
      <c r="B30" s="31">
        <v>330</v>
      </c>
      <c r="C30" s="45" t="s">
        <v>79</v>
      </c>
      <c r="D30" s="46" t="s">
        <v>200</v>
      </c>
      <c r="E30" s="46"/>
      <c r="F30" s="46"/>
      <c r="G30" s="150">
        <f>G31+G32</f>
        <v>1562</v>
      </c>
      <c r="H30" s="161">
        <f>H31+H32</f>
        <v>1494.7</v>
      </c>
    </row>
    <row r="31" spans="1:8" ht="20.25" customHeight="1">
      <c r="A31" s="198" t="s">
        <v>87</v>
      </c>
      <c r="B31" s="184">
        <v>330</v>
      </c>
      <c r="C31" s="189" t="s">
        <v>79</v>
      </c>
      <c r="D31" s="189" t="s">
        <v>60</v>
      </c>
      <c r="E31" s="199"/>
      <c r="F31" s="199"/>
      <c r="G31" s="187">
        <v>1440.8</v>
      </c>
      <c r="H31" s="188">
        <v>1404.7</v>
      </c>
    </row>
    <row r="32" spans="1:8" ht="23.25" customHeight="1">
      <c r="A32" s="200" t="s">
        <v>227</v>
      </c>
      <c r="B32" s="184">
        <v>330</v>
      </c>
      <c r="C32" s="189" t="s">
        <v>79</v>
      </c>
      <c r="D32" s="189" t="s">
        <v>66</v>
      </c>
      <c r="E32" s="189" t="s">
        <v>95</v>
      </c>
      <c r="F32" s="199"/>
      <c r="G32" s="187">
        <v>121.2</v>
      </c>
      <c r="H32" s="188">
        <v>90</v>
      </c>
    </row>
  </sheetData>
  <sheetProtection selectLockedCells="1" selectUnlockedCells="1"/>
  <autoFilter ref="B9:F29"/>
  <mergeCells count="10">
    <mergeCell ref="H4:H7"/>
    <mergeCell ref="A1:H1"/>
    <mergeCell ref="A2:H2"/>
    <mergeCell ref="A4:A7"/>
    <mergeCell ref="B4:B7"/>
    <mergeCell ref="C4:C7"/>
    <mergeCell ref="D4:D7"/>
    <mergeCell ref="E4:E7"/>
    <mergeCell ref="F4:F7"/>
    <mergeCell ref="G4:G7"/>
  </mergeCells>
  <pageMargins left="1.26" right="0.75" top="1" bottom="1" header="0.51180555555555551" footer="0.51180555555555551"/>
  <pageSetup paperSize="9" scale="76" firstPageNumber="0" orientation="portrait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Normal="100" workbookViewId="0">
      <selection activeCell="A24" sqref="A24"/>
    </sheetView>
  </sheetViews>
  <sheetFormatPr defaultRowHeight="12.75"/>
  <cols>
    <col min="1" max="1" width="56" customWidth="1"/>
    <col min="2" max="2" width="39.7109375" customWidth="1"/>
    <col min="3" max="3" width="16" customWidth="1"/>
    <col min="4" max="4" width="15.5703125" customWidth="1"/>
  </cols>
  <sheetData>
    <row r="1" spans="1:4" ht="12.75" customHeight="1">
      <c r="A1" s="268" t="s">
        <v>313</v>
      </c>
      <c r="B1" s="268"/>
      <c r="C1" s="268"/>
      <c r="D1" s="268"/>
    </row>
    <row r="2" spans="1:4">
      <c r="A2" s="268"/>
      <c r="B2" s="268"/>
      <c r="C2" s="268"/>
      <c r="D2" s="268"/>
    </row>
    <row r="3" spans="1:4">
      <c r="A3" s="269"/>
      <c r="B3" s="268"/>
      <c r="C3" s="268"/>
      <c r="D3" s="268"/>
    </row>
    <row r="4" spans="1:4">
      <c r="A4" s="268"/>
      <c r="B4" s="268"/>
      <c r="C4" s="268"/>
      <c r="D4" s="268"/>
    </row>
    <row r="5" spans="1:4">
      <c r="A5" s="268"/>
      <c r="B5" s="268"/>
      <c r="C5" s="268"/>
      <c r="D5" s="268"/>
    </row>
    <row r="6" spans="1:4" ht="48" customHeight="1">
      <c r="A6" s="270" t="s">
        <v>229</v>
      </c>
      <c r="B6" s="270"/>
      <c r="C6" s="270"/>
      <c r="D6" s="270"/>
    </row>
    <row r="7" spans="1:4" ht="15">
      <c r="A7" s="52"/>
      <c r="B7" s="53"/>
      <c r="C7" s="53"/>
    </row>
    <row r="8" spans="1:4" ht="15.75" thickBot="1">
      <c r="A8" s="54"/>
      <c r="B8" s="53"/>
      <c r="C8" s="56"/>
      <c r="D8" s="132" t="s">
        <v>135</v>
      </c>
    </row>
    <row r="9" spans="1:4" ht="57" customHeight="1" thickBot="1">
      <c r="A9" s="80" t="s">
        <v>51</v>
      </c>
      <c r="B9" s="81" t="s">
        <v>136</v>
      </c>
      <c r="C9" s="81" t="s">
        <v>230</v>
      </c>
      <c r="D9" s="170" t="s">
        <v>202</v>
      </c>
    </row>
    <row r="10" spans="1:4" ht="15.75" thickBot="1">
      <c r="A10" s="82">
        <v>1</v>
      </c>
      <c r="B10" s="83">
        <v>2</v>
      </c>
      <c r="C10" s="83">
        <v>3</v>
      </c>
      <c r="D10" s="169">
        <v>4</v>
      </c>
    </row>
    <row r="11" spans="1:4" ht="34.5" customHeight="1" thickBot="1">
      <c r="A11" s="86" t="s">
        <v>144</v>
      </c>
      <c r="B11" s="84" t="s">
        <v>137</v>
      </c>
      <c r="C11" s="238">
        <f>C12</f>
        <v>680.29999999999927</v>
      </c>
      <c r="D11" s="239">
        <f>D12</f>
        <v>600.89999999999782</v>
      </c>
    </row>
    <row r="12" spans="1:4" ht="36" customHeight="1" thickBot="1">
      <c r="A12" s="87" t="s">
        <v>150</v>
      </c>
      <c r="B12" s="83" t="s">
        <v>172</v>
      </c>
      <c r="C12" s="238">
        <f>C13+C17</f>
        <v>680.29999999999927</v>
      </c>
      <c r="D12" s="239">
        <f>D13+D17</f>
        <v>600.89999999999782</v>
      </c>
    </row>
    <row r="13" spans="1:4" ht="25.5" customHeight="1" thickBot="1">
      <c r="A13" s="87" t="s">
        <v>138</v>
      </c>
      <c r="B13" s="83" t="s">
        <v>173</v>
      </c>
      <c r="C13" s="240">
        <v>-29307.5</v>
      </c>
      <c r="D13" s="239">
        <v>-29276.400000000001</v>
      </c>
    </row>
    <row r="14" spans="1:4" ht="21.75" customHeight="1" thickBot="1">
      <c r="A14" s="87" t="s">
        <v>139</v>
      </c>
      <c r="B14" s="85" t="s">
        <v>174</v>
      </c>
      <c r="C14" s="240">
        <v>-29307.5</v>
      </c>
      <c r="D14" s="239">
        <v>-29276.400000000001</v>
      </c>
    </row>
    <row r="15" spans="1:4" ht="28.5" customHeight="1" thickBot="1">
      <c r="A15" s="87" t="s">
        <v>140</v>
      </c>
      <c r="B15" s="85" t="s">
        <v>175</v>
      </c>
      <c r="C15" s="240">
        <v>-29307.5</v>
      </c>
      <c r="D15" s="239">
        <v>-29276.400000000001</v>
      </c>
    </row>
    <row r="16" spans="1:4" ht="32.25" customHeight="1" thickBot="1">
      <c r="A16" s="87" t="s">
        <v>306</v>
      </c>
      <c r="B16" s="85" t="s">
        <v>176</v>
      </c>
      <c r="C16" s="240">
        <v>-29307.5</v>
      </c>
      <c r="D16" s="239">
        <v>-29276.400000000001</v>
      </c>
    </row>
    <row r="17" spans="1:4" ht="26.25" customHeight="1" thickBot="1">
      <c r="A17" s="87" t="s">
        <v>141</v>
      </c>
      <c r="B17" s="85" t="s">
        <v>177</v>
      </c>
      <c r="C17" s="240">
        <v>29987.8</v>
      </c>
      <c r="D17" s="239">
        <v>29877.3</v>
      </c>
    </row>
    <row r="18" spans="1:4" ht="21" customHeight="1" thickBot="1">
      <c r="A18" s="87" t="s">
        <v>142</v>
      </c>
      <c r="B18" s="85" t="s">
        <v>178</v>
      </c>
      <c r="C18" s="240">
        <v>29987.8</v>
      </c>
      <c r="D18" s="239">
        <v>29877.3</v>
      </c>
    </row>
    <row r="19" spans="1:4" ht="22.5" customHeight="1" thickBot="1">
      <c r="A19" s="87" t="s">
        <v>143</v>
      </c>
      <c r="B19" s="85" t="s">
        <v>179</v>
      </c>
      <c r="C19" s="240">
        <v>29987.8</v>
      </c>
      <c r="D19" s="239">
        <v>29877.3</v>
      </c>
    </row>
    <row r="20" spans="1:4" ht="30.75" customHeight="1" thickBot="1">
      <c r="A20" s="87" t="s">
        <v>307</v>
      </c>
      <c r="B20" s="85" t="s">
        <v>180</v>
      </c>
      <c r="C20" s="240">
        <v>29987.8</v>
      </c>
      <c r="D20" s="239">
        <v>29877.3</v>
      </c>
    </row>
  </sheetData>
  <mergeCells count="2">
    <mergeCell ref="A1:D5"/>
    <mergeCell ref="A6:D6"/>
  </mergeCells>
  <phoneticPr fontId="23" type="noConversion"/>
  <pageMargins left="0.75" right="0.75" top="1" bottom="1" header="0.5" footer="0.5"/>
  <pageSetup paperSize="9" scale="6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 </vt:lpstr>
      <vt:lpstr>Приложение 2( Таблица 2) </vt:lpstr>
      <vt:lpstr>Приложение 2</vt:lpstr>
      <vt:lpstr>Приложение 3</vt:lpstr>
      <vt:lpstr>Приложение 4</vt:lpstr>
      <vt:lpstr>'Приложение 2'!Excel_BuiltIn__FilterDatabase</vt:lpstr>
      <vt:lpstr>'Приложение 3'!Excel_BuiltIn__FilterDatabase</vt:lpstr>
      <vt:lpstr>'Приложение 1 '!Область_печати</vt:lpstr>
      <vt:lpstr>'Приложение 2'!Область_печати</vt:lpstr>
      <vt:lpstr>'Приложение 2( Таблица 2) 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2017-05-26T05:48:20Z</cp:lastPrinted>
  <dcterms:created xsi:type="dcterms:W3CDTF">2014-11-17T08:02:14Z</dcterms:created>
  <dcterms:modified xsi:type="dcterms:W3CDTF">2017-05-31T08:09:29Z</dcterms:modified>
</cp:coreProperties>
</file>